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inkauf\3_Team IT-Technik\4_EU-Ausschreibungen\2024\EU-I-T 1-2024 Server\3. Vergabeunterlagen\"/>
    </mc:Choice>
  </mc:AlternateContent>
  <xr:revisionPtr revIDLastSave="0" documentId="13_ncr:1_{9AA6A86B-71DD-4EBC-A61E-3D9B57F3B029}" xr6:coauthVersionLast="47" xr6:coauthVersionMax="47" xr10:uidLastSave="{00000000-0000-0000-0000-000000000000}"/>
  <bookViews>
    <workbookView xWindow="-120" yWindow="-120" windowWidth="38640" windowHeight="21120" xr2:uid="{89112148-623F-4899-9B4E-0BF81CFD2A96}"/>
  </bookViews>
  <sheets>
    <sheet name="Leistungsblatt LB0" sheetId="2" r:id="rId1"/>
    <sheet name="Leistungsblatt LB1" sheetId="7" r:id="rId2"/>
    <sheet name="Leistungsblatt LB2" sheetId="8" r:id="rId3"/>
    <sheet name="Leistungsblatt LB3" sheetId="9" r:id="rId4"/>
    <sheet name="Leistungsblatt LB4" sheetId="10" r:id="rId5"/>
    <sheet name="Leistungsblatt LB5" sheetId="11" r:id="rId6"/>
    <sheet name="PB1 Server 1 HE Performance AMD" sheetId="4" r:id="rId7"/>
    <sheet name="PB2 Ser 1 HE Performance Intel" sheetId="12" r:id="rId8"/>
    <sheet name="PB3 Ser 2 HE Performance AMD" sheetId="13" r:id="rId9"/>
    <sheet name="PB4 Ser 2 HE Performance Intel" sheetId="14" r:id="rId10"/>
    <sheet name="PB5 Server Low Budget" sheetId="15" r:id="rId11"/>
    <sheet name="Gesamt PB - Angebotspreis" sheetId="6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6" l="1"/>
  <c r="E25" i="6" s="1"/>
  <c r="D24" i="6"/>
  <c r="E24" i="6" s="1"/>
  <c r="D5" i="6"/>
  <c r="E5" i="6" s="1"/>
  <c r="D4" i="6"/>
  <c r="E4" i="6" s="1"/>
  <c r="E1" i="6"/>
  <c r="D77" i="6"/>
  <c r="E77" i="6" s="1"/>
  <c r="D78" i="6"/>
  <c r="E78" i="6" s="1"/>
  <c r="D79" i="6"/>
  <c r="E79" i="6" s="1"/>
  <c r="D80" i="6"/>
  <c r="E80" i="6" s="1"/>
  <c r="D81" i="6"/>
  <c r="E81" i="6" s="1"/>
  <c r="D82" i="6"/>
  <c r="E82" i="6" s="1"/>
  <c r="D83" i="6"/>
  <c r="E83" i="6" s="1"/>
  <c r="D84" i="6"/>
  <c r="E84" i="6" s="1"/>
  <c r="D85" i="6"/>
  <c r="E85" i="6" s="1"/>
  <c r="D86" i="6"/>
  <c r="E86" i="6" s="1"/>
  <c r="D87" i="6"/>
  <c r="E87" i="6" s="1"/>
  <c r="D88" i="6"/>
  <c r="E88" i="6" s="1"/>
  <c r="D89" i="6"/>
  <c r="E89" i="6" s="1"/>
  <c r="D90" i="6"/>
  <c r="E90" i="6" s="1"/>
  <c r="D76" i="6"/>
  <c r="E76" i="6" s="1"/>
  <c r="D75" i="6"/>
  <c r="E75" i="6" s="1"/>
  <c r="D61" i="6"/>
  <c r="E61" i="6" s="1"/>
  <c r="D62" i="6"/>
  <c r="E62" i="6" s="1"/>
  <c r="D63" i="6"/>
  <c r="E63" i="6" s="1"/>
  <c r="D64" i="6"/>
  <c r="E64" i="6" s="1"/>
  <c r="D65" i="6"/>
  <c r="E65" i="6" s="1"/>
  <c r="D66" i="6"/>
  <c r="E66" i="6" s="1"/>
  <c r="D67" i="6"/>
  <c r="E67" i="6" s="1"/>
  <c r="D68" i="6"/>
  <c r="E68" i="6" s="1"/>
  <c r="D69" i="6"/>
  <c r="E69" i="6" s="1"/>
  <c r="D70" i="6"/>
  <c r="E70" i="6" s="1"/>
  <c r="D71" i="6"/>
  <c r="E71" i="6" s="1"/>
  <c r="D72" i="6"/>
  <c r="E72" i="6" s="1"/>
  <c r="D73" i="6"/>
  <c r="E73" i="6" s="1"/>
  <c r="D74" i="6"/>
  <c r="E74" i="6" s="1"/>
  <c r="D60" i="6"/>
  <c r="E60" i="6" s="1"/>
  <c r="D59" i="6"/>
  <c r="E59" i="6" s="1"/>
  <c r="D45" i="6"/>
  <c r="E45" i="6" s="1"/>
  <c r="D46" i="6"/>
  <c r="E46" i="6" s="1"/>
  <c r="D47" i="6"/>
  <c r="E47" i="6" s="1"/>
  <c r="D48" i="6"/>
  <c r="E48" i="6" s="1"/>
  <c r="D49" i="6"/>
  <c r="E49" i="6" s="1"/>
  <c r="D50" i="6"/>
  <c r="E50" i="6" s="1"/>
  <c r="D51" i="6"/>
  <c r="E51" i="6" s="1"/>
  <c r="D52" i="6"/>
  <c r="E52" i="6" s="1"/>
  <c r="D53" i="6"/>
  <c r="E53" i="6" s="1"/>
  <c r="D54" i="6"/>
  <c r="E54" i="6" s="1"/>
  <c r="D55" i="6"/>
  <c r="E55" i="6" s="1"/>
  <c r="D56" i="6"/>
  <c r="E56" i="6" s="1"/>
  <c r="D57" i="6"/>
  <c r="E57" i="6" s="1"/>
  <c r="D58" i="6"/>
  <c r="E58" i="6" s="1"/>
  <c r="D44" i="6"/>
  <c r="E44" i="6" s="1"/>
  <c r="D43" i="6"/>
  <c r="E43" i="6" s="1"/>
  <c r="D27" i="6"/>
  <c r="E27" i="6" s="1"/>
  <c r="D28" i="6"/>
  <c r="E28" i="6" s="1"/>
  <c r="D29" i="6"/>
  <c r="E29" i="6" s="1"/>
  <c r="D30" i="6"/>
  <c r="E30" i="6" s="1"/>
  <c r="D31" i="6"/>
  <c r="E31" i="6" s="1"/>
  <c r="D32" i="6"/>
  <c r="E32" i="6" s="1"/>
  <c r="D33" i="6"/>
  <c r="E33" i="6" s="1"/>
  <c r="D34" i="6"/>
  <c r="E34" i="6" s="1"/>
  <c r="D35" i="6"/>
  <c r="E35" i="6" s="1"/>
  <c r="D36" i="6"/>
  <c r="E36" i="6" s="1"/>
  <c r="D37" i="6"/>
  <c r="E37" i="6" s="1"/>
  <c r="D38" i="6"/>
  <c r="E38" i="6" s="1"/>
  <c r="D39" i="6"/>
  <c r="E39" i="6" s="1"/>
  <c r="D40" i="6"/>
  <c r="E40" i="6" s="1"/>
  <c r="D41" i="6"/>
  <c r="E41" i="6" s="1"/>
  <c r="D42" i="6"/>
  <c r="E42" i="6" s="1"/>
  <c r="D26" i="6"/>
  <c r="E26" i="6" s="1"/>
  <c r="D23" i="6"/>
  <c r="E23" i="6" s="1"/>
  <c r="D7" i="6"/>
  <c r="E7" i="6" s="1"/>
  <c r="D8" i="6"/>
  <c r="E8" i="6" s="1"/>
  <c r="D9" i="6"/>
  <c r="E9" i="6" s="1"/>
  <c r="D10" i="6"/>
  <c r="E10" i="6" s="1"/>
  <c r="D11" i="6"/>
  <c r="E11" i="6" s="1"/>
  <c r="D12" i="6"/>
  <c r="E12" i="6" s="1"/>
  <c r="D13" i="6"/>
  <c r="E13" i="6" s="1"/>
  <c r="D14" i="6"/>
  <c r="E14" i="6" s="1"/>
  <c r="D15" i="6"/>
  <c r="E15" i="6" s="1"/>
  <c r="D16" i="6"/>
  <c r="E16" i="6" s="1"/>
  <c r="D17" i="6"/>
  <c r="E17" i="6" s="1"/>
  <c r="D18" i="6"/>
  <c r="E18" i="6" s="1"/>
  <c r="D19" i="6"/>
  <c r="E19" i="6" s="1"/>
  <c r="D20" i="6"/>
  <c r="E20" i="6" s="1"/>
  <c r="D21" i="6"/>
  <c r="E21" i="6" s="1"/>
  <c r="D22" i="6"/>
  <c r="E22" i="6" s="1"/>
  <c r="D6" i="6"/>
  <c r="E6" i="6" s="1"/>
  <c r="D3" i="6"/>
  <c r="E3" i="6" s="1"/>
  <c r="E71" i="11"/>
  <c r="D2" i="11"/>
  <c r="E71" i="10"/>
  <c r="D2" i="10"/>
  <c r="E71" i="9"/>
  <c r="D2" i="9"/>
  <c r="E75" i="8"/>
  <c r="E75" i="7"/>
  <c r="D2" i="8"/>
  <c r="D2" i="7"/>
  <c r="E17" i="2"/>
  <c r="E92" i="6" l="1"/>
  <c r="E93" i="6" s="1"/>
  <c r="E94" i="6" s="1"/>
</calcChain>
</file>

<file path=xl/sharedStrings.xml><?xml version="1.0" encoding="utf-8"?>
<sst xmlns="http://schemas.openxmlformats.org/spreadsheetml/2006/main" count="1694" uniqueCount="716">
  <si>
    <t>Den Firmennamen des Bieters bitte rechts eintragen:</t>
  </si>
  <si>
    <t>Kriterium (A/B)</t>
  </si>
  <si>
    <t>Kriterienbezeichnung / Stichwort</t>
  </si>
  <si>
    <t>Anforderung</t>
  </si>
  <si>
    <t>Angaben des Bieters</t>
  </si>
  <si>
    <t>Wertung</t>
  </si>
  <si>
    <t>I</t>
  </si>
  <si>
    <t>Information</t>
  </si>
  <si>
    <t>B1.1</t>
  </si>
  <si>
    <t>B1.2</t>
  </si>
  <si>
    <t>B1.3</t>
  </si>
  <si>
    <t>B1.4</t>
  </si>
  <si>
    <t>B2.1</t>
  </si>
  <si>
    <t>B2.2</t>
  </si>
  <si>
    <t>B2.3</t>
  </si>
  <si>
    <t>B2.4</t>
  </si>
  <si>
    <t>B3.1</t>
  </si>
  <si>
    <t>B3.2</t>
  </si>
  <si>
    <t>B3.3</t>
  </si>
  <si>
    <t>B3.4</t>
  </si>
  <si>
    <t>B3.5</t>
  </si>
  <si>
    <t>Summe der zu erreichenden Punkte:</t>
  </si>
  <si>
    <t>Lfd. Nr.</t>
  </si>
  <si>
    <t>Einzelpreis in € netto</t>
  </si>
  <si>
    <t>Technischer Ansprechpartner des 
Bieters</t>
  </si>
  <si>
    <t>Vertrieblicher Ansprechpartner des 
Bieters</t>
  </si>
  <si>
    <t>Benennen Sie einen entscheidungsbefugten, techni-schen Ansprechpartner, der für die gesamte Ver-tragslaufzeit zur Verfügung steht.
Bitte rechts eintragen oder auf Anlage verweisen:</t>
  </si>
  <si>
    <t>B0.1</t>
  </si>
  <si>
    <t>Unterstützung bei der Serverauswahl</t>
  </si>
  <si>
    <t>Bestellprozesse</t>
  </si>
  <si>
    <t>B0.2</t>
  </si>
  <si>
    <t>B0.3</t>
  </si>
  <si>
    <t>Fertigungs- und Lieferprozess</t>
  </si>
  <si>
    <r>
      <t xml:space="preserve">Erläutern Sie Ihren </t>
    </r>
    <r>
      <rPr>
        <b/>
        <sz val="10"/>
        <color theme="1"/>
        <rFont val="Arial"/>
        <family val="2"/>
      </rPr>
      <t>Lieferprozess</t>
    </r>
    <r>
      <rPr>
        <sz val="10"/>
        <color theme="1"/>
        <rFont val="Arial"/>
        <family val="2"/>
      </rPr>
      <t xml:space="preserve"> hinsichtlich folgender Frage- und Themenstellungen:
- Fertigungsmethoden und –verfahren
- Qualitätsstandards
- Mögliche Auslieferungsverfahren und –prozesse
- ggf. vorhandenen Werkzeuge zur Überprüfung des Lieferstatus durch den Auftraggeber
- durchschnittliche Lieferzeit
- ggf. vorhandene Werkzeuge zur Nachverfolgung von Lieferungen
- Risiko der Abhängigkeit von Lieferembargos von Techniken, die durch US – Sanktionen betroffen sind
- Möglichkeit der Direktlieferung durch Hersteller
</t>
    </r>
    <r>
      <rPr>
        <b/>
        <sz val="10"/>
        <color theme="1"/>
        <rFont val="Arial"/>
        <family val="2"/>
      </rPr>
      <t>Bitte rechts eintragen oder auf Anlage verweisen:</t>
    </r>
  </si>
  <si>
    <t>B0.4</t>
  </si>
  <si>
    <t>Lieferprozess für Klein- und Ersatzteile</t>
  </si>
  <si>
    <t>B0.6</t>
  </si>
  <si>
    <t>B0.5</t>
  </si>
  <si>
    <t>Verpackungsrücknahme</t>
  </si>
  <si>
    <t>Supportstruktur</t>
  </si>
  <si>
    <t>B0.10</t>
  </si>
  <si>
    <t>B0.9</t>
  </si>
  <si>
    <t>B0.8</t>
  </si>
  <si>
    <t>B0.7</t>
  </si>
  <si>
    <t>Supportprozesse</t>
  </si>
  <si>
    <t>Verfügbarkeit von Ersatzteilen</t>
  </si>
  <si>
    <r>
      <t xml:space="preserve"> - Geben Sie an, wie lange Sie die Verfügbarkeit geeigneter Ersatzteile für Server-Systeme gewährleisten unter der Berücksichtigung des Risikos der Abhängigkeit von Lieferembargos von Techniken, die durch US – Sanktionen betroffen sind
</t>
    </r>
    <r>
      <rPr>
        <b/>
        <sz val="10"/>
        <color theme="1"/>
        <rFont val="Arial"/>
        <family val="2"/>
      </rPr>
      <t>Bitte rechts eintragen oder auf Anlage verweisen:</t>
    </r>
  </si>
  <si>
    <t>Produkt- und Vorlaufzeit</t>
  </si>
  <si>
    <r>
      <t xml:space="preserve">Beschreiben Sie die beim Hersteller der angebotenen Produkte übliche Vorgehensweise bezüglich
- durchschnittlicher Laufzeit der Produkte bis EOL
- Kompatibilität zur vorherigen Generation
- Imagegleichheit der Server einer Klasse
- durchschnittlicher Vorlauf bei Ankündigung neuer Produkte
die über die Anforderungen im Kapitel 1.8 hinausgehen
</t>
    </r>
    <r>
      <rPr>
        <b/>
        <sz val="10"/>
        <color theme="1"/>
        <rFont val="Arial"/>
        <family val="2"/>
      </rPr>
      <t>Bitte rechts eintragen oder auf Anlage verweisen:</t>
    </r>
  </si>
  <si>
    <t>Umstellungsaufwand</t>
  </si>
  <si>
    <t>weniger als 10, nämlich…Personentage</t>
  </si>
  <si>
    <t>11 bis 25 Personentage</t>
  </si>
  <si>
    <t>26 bis 40 Personentage</t>
  </si>
  <si>
    <t>41 bis 60 Personentage</t>
  </si>
  <si>
    <t>mehr als 60, nämlich…Personentage</t>
  </si>
  <si>
    <t>Genaue Anzahl an Personentage B0.10 bei weniger als 10 oder mehr als 60 hier eintragen:</t>
  </si>
  <si>
    <t>Firmennamen Bieter:</t>
  </si>
  <si>
    <t>Genaue Hersteller- und Modellbezeichnung (bitte rechts eintragen):</t>
  </si>
  <si>
    <t>Leistungsblatt LB1: Server 1 HE Performance AMD</t>
  </si>
  <si>
    <t>Genaue Hersteller- und Modellbezeichnung des angebotenen Prozessors (bitte rechts eintragen):</t>
  </si>
  <si>
    <t>A</t>
  </si>
  <si>
    <t>A1.1</t>
  </si>
  <si>
    <t>Benchmark
SPEC® CPU2017 Integer
SPECrate®2017_int_base</t>
  </si>
  <si>
    <r>
      <t xml:space="preserve">Anforderung
</t>
    </r>
    <r>
      <rPr>
        <b/>
        <sz val="10"/>
        <color rgb="FFFF0000"/>
        <rFont val="Arial"/>
        <family val="2"/>
      </rPr>
      <t>Leistungsmerkmale der Server (Nachweis durch Veröffentlichung unter www.spec.org oder vergleichbarer Nachweis)</t>
    </r>
  </si>
  <si>
    <t>Geforderter Mindestwert für den Benchmark SPECrate®2017_int_base (Ubuntu 18.04.2 LTS kernel 4.15.0-45-generic):
&gt;= 250 für System mit 1 Prozessor und ins-gesamt 24 Kernen</t>
  </si>
  <si>
    <r>
      <t xml:space="preserve">Geben Sie den vom angebotenen System mit 2 Prozessoren erreichten Wert für den Benchmark SPECrate®2017_int_base 
(Ubuntu 18.04.2 LTS kernel 4.15.0-45-gene-ric) an.
</t>
    </r>
    <r>
      <rPr>
        <b/>
        <sz val="10"/>
        <color theme="1"/>
        <rFont val="Arial"/>
        <family val="2"/>
      </rPr>
      <t>Bitte rechts eintragen:</t>
    </r>
  </si>
  <si>
    <t>A1.2</t>
  </si>
  <si>
    <t>Benchmark
SPEC® CPU2017 Floating Point
SPECrate®2017_fp_base</t>
  </si>
  <si>
    <t>Geforderter Mindestwert für den Benchmark SPECrate®2017_fp_base (Ubuntu 18.04.2 LTS kernel 4.15.0-45-generic):
&gt;= 285 für System mit 1 Prozessor und ins-gesamt 24 Kernen</t>
  </si>
  <si>
    <r>
      <t xml:space="preserve">Geben Sie den vom angebotenen System mit 2 Prozessoren erreichten Wert für den Benchmark SPECrate®2017_fp_base 
(Ubuntu 18.04.2 LTS kernel 4.15.0-45-gene-ric) an.
</t>
    </r>
    <r>
      <rPr>
        <b/>
        <sz val="10"/>
        <color theme="1"/>
        <rFont val="Arial"/>
        <family val="2"/>
      </rPr>
      <t>Bitte rechts eintragen:</t>
    </r>
  </si>
  <si>
    <t>Maße/Gewichte in der Grundkonfiguration</t>
  </si>
  <si>
    <t>A1.3</t>
  </si>
  <si>
    <t>Gehäuse</t>
  </si>
  <si>
    <t xml:space="preserve"> - 19“ Rack-Version
- Bedienung an der Frontseite
- abschließbar</t>
  </si>
  <si>
    <t>Außen-Abmessungen</t>
  </si>
  <si>
    <t>Gewicht</t>
  </si>
  <si>
    <t>Ausstattung</t>
  </si>
  <si>
    <t>A1.4</t>
  </si>
  <si>
    <t>Anzahl Prozessoren</t>
  </si>
  <si>
    <t>A1.5</t>
  </si>
  <si>
    <t>A1.6</t>
  </si>
  <si>
    <t>Prozessortyp</t>
  </si>
  <si>
    <t xml:space="preserve"> - CPU AMD</t>
  </si>
  <si>
    <t>Security</t>
  </si>
  <si>
    <t xml:space="preserve"> - Trusted Platform Module &gt;= 2.0</t>
  </si>
  <si>
    <t>Arbeitsspeicher</t>
  </si>
  <si>
    <t>A1.7</t>
  </si>
  <si>
    <t xml:space="preserve"> - 64 GByte RAM
- Maximal 2 Module pro Prozessor
- Erweiterbar auf mindestens 2048 GByte</t>
  </si>
  <si>
    <t>A1.8</t>
  </si>
  <si>
    <t>Grafik</t>
  </si>
  <si>
    <t>Netzwerkschnittstellen</t>
  </si>
  <si>
    <t>Storage-Controller (RAID)</t>
  </si>
  <si>
    <t>*  SAS/SATA &gt;= 12 Gb/s
* &gt;= 8 interne Ports
* &gt;= 2 GB Cache, batteriegepuffert
* RAID 0, 1, 5, 10
* Geeignet für Hot-Plug-Festplatten und -SSDs
* PCIe-Bus</t>
  </si>
  <si>
    <t>Festplatten</t>
  </si>
  <si>
    <t xml:space="preserve"> - 2 x interne SSD-Festplatten
- Speicherkapazität je 480 GB
- Mixed Mode
- Hot Plug</t>
  </si>
  <si>
    <t>Schnittstellen</t>
  </si>
  <si>
    <t xml:space="preserve"> - 2 x USB &gt;=2.0-Ports frontseitig
- 2 x USB &gt;=2.0-Ports rückseitig</t>
  </si>
  <si>
    <t>Erweiterungssteckplätze</t>
  </si>
  <si>
    <t>Einschübe für Festplatten</t>
  </si>
  <si>
    <t>Stromversorgung</t>
  </si>
  <si>
    <t>Lüftung</t>
  </si>
  <si>
    <t>A1.9</t>
  </si>
  <si>
    <t>A1.10</t>
  </si>
  <si>
    <t>A1.11</t>
  </si>
  <si>
    <t>A1.12</t>
  </si>
  <si>
    <t>A1.13</t>
  </si>
  <si>
    <t>A1.14</t>
  </si>
  <si>
    <t>A1.15</t>
  </si>
  <si>
    <t>A1.16</t>
  </si>
  <si>
    <t>Management und Administration</t>
  </si>
  <si>
    <t>Remote Management</t>
  </si>
  <si>
    <t xml:space="preserve"> - Web/HTML-basierte Management-Ober-fläche mit Active-Directory-Integration
- Unterstützung der Intelligent Plattform Management Interface (IPMI) 2.0
- Separater Management-Prozessor
- Bereitstellung eines Remote-Console-Zugangs</t>
  </si>
  <si>
    <t>Fernüberwachung und Störungser-kennung</t>
  </si>
  <si>
    <t>Integration in Monitoring-Tools</t>
  </si>
  <si>
    <t>Profilbasierte
Hardwarekonfiguration</t>
  </si>
  <si>
    <t>profilbasierte Hardwarekonfiguration über das Remote Management</t>
  </si>
  <si>
    <t>Definition von Templates/ Profilen die Konfigurationen festlegen</t>
  </si>
  <si>
    <t>Konfigurationen umfassen z.B. BIOS Parameter (z.B. Bootreihenfolge, Festplattenkonfiguration,) Firmwarever-sionen, Zugriffsteuerung etc.</t>
  </si>
  <si>
    <t>Zentrales Rollout dieser Templates auf Servergruppen, die zu definierenden Kriterien entsprechen</t>
  </si>
  <si>
    <t>Zertifizierte Betriebssysteme</t>
  </si>
  <si>
    <t xml:space="preserve"> - Windows Server 2022
- Windows Server 2019
- RHEL 9
- SLES 15 (64 Bit)
- VMware ESXi &gt;=7.x</t>
  </si>
  <si>
    <t>A1.17</t>
  </si>
  <si>
    <t>A1.18</t>
  </si>
  <si>
    <t>A1.19</t>
  </si>
  <si>
    <t>B1.5</t>
  </si>
  <si>
    <t>Weitere zertifizierte Betriebssysteme</t>
  </si>
  <si>
    <r>
      <t xml:space="preserve">Bitte geben Sie an, welche weiteren Betriebssysteme (z.B. CentOS o.ä.) mit dem von Ihnen angebotenen System zertifiziert sind:
</t>
    </r>
    <r>
      <rPr>
        <b/>
        <sz val="10"/>
        <color theme="1"/>
        <rFont val="Arial"/>
        <family val="2"/>
      </rPr>
      <t>Bitte rechts auflisten (ein Betriebssystem je Zeile):</t>
    </r>
  </si>
  <si>
    <t>Lieferung</t>
  </si>
  <si>
    <t>A1.20</t>
  </si>
  <si>
    <t xml:space="preserve"> - Frei Haus
- Alle Systemkomponenten betriebsfertig eingebaut</t>
  </si>
  <si>
    <t>Vorschriften und Normen (Nachzuweisen durch Kopien der Zertifikate bzw. Produkt-Datenblatt)</t>
  </si>
  <si>
    <t>A1.21</t>
  </si>
  <si>
    <t>Dokumentation</t>
  </si>
  <si>
    <t xml:space="preserve"> - Systemdokumentation in Deutsch
- Gerätetreiber / Support-CD
- Technische Informationen und Software online verfügbar</t>
  </si>
  <si>
    <t>Einhaltung der Normen zur Produkt-sicherheit</t>
  </si>
  <si>
    <t>CE-Kennzeichnung</t>
  </si>
  <si>
    <t>Umwelteigenschaften</t>
  </si>
  <si>
    <t>DGUV.V3-Konformität</t>
  </si>
  <si>
    <t>B1.6</t>
  </si>
  <si>
    <t>B1.7</t>
  </si>
  <si>
    <t>Leistungsaufnahme des angebotenen Systems</t>
  </si>
  <si>
    <r>
      <t xml:space="preserve">Geben Sie die Leistungsaufnahme [W] (typisch) im Betrieb für das angebotene Server-System an.
</t>
    </r>
    <r>
      <rPr>
        <b/>
        <sz val="10"/>
        <color theme="1"/>
        <rFont val="Arial"/>
        <family val="2"/>
      </rPr>
      <t>Bitte rechts eintragen:</t>
    </r>
  </si>
  <si>
    <t>Wärmeabgabe des angebotenen Systems</t>
  </si>
  <si>
    <r>
      <t xml:space="preserve">Geben Sie die Wärmeabgabe im Betrieb ([BTU] oder [W]) für das angebotene Server-System an.
</t>
    </r>
    <r>
      <rPr>
        <b/>
        <sz val="10"/>
        <color theme="1"/>
        <rFont val="Arial"/>
        <family val="2"/>
      </rPr>
      <t>Bitte rechts eintragen:</t>
    </r>
  </si>
  <si>
    <t>Gewährleistung und Garantie</t>
  </si>
  <si>
    <t>Gewährleistung:</t>
  </si>
  <si>
    <t>24 Monate</t>
  </si>
  <si>
    <t>Garantieleistungen
(Standard)</t>
  </si>
  <si>
    <t>„Keep your hard drive“</t>
  </si>
  <si>
    <t>Festplatten verbleiben im Fall eines Garantie-Tauschs beim Auftraggeber</t>
  </si>
  <si>
    <t>Optionale Ausstattungen und Leistungen</t>
  </si>
  <si>
    <t>Rack-Schienen</t>
  </si>
  <si>
    <t>Zweiter Prozessor</t>
  </si>
  <si>
    <t>RAM-Erweiterung auf 128 Gbyte</t>
  </si>
  <si>
    <t>RAM Upgrade von 64 GByte auf 128 Gbyte</t>
  </si>
  <si>
    <t>RAM-Erweiterung auf 256 Gbyte</t>
  </si>
  <si>
    <t>RAM Upgrade von 128 GByte auf 256 GByte</t>
  </si>
  <si>
    <t>RAM-Erweiterung auf 512 Gbyte</t>
  </si>
  <si>
    <t>RAM Upgrade von 256 GByte auf 512 Gbyte</t>
  </si>
  <si>
    <t>Festplatten als M.2 Variante</t>
  </si>
  <si>
    <t>Zusätzliche Festplatte NVMe</t>
  </si>
  <si>
    <t>Zusätzlich NVMe 960 GB</t>
  </si>
  <si>
    <t>Zusätzliche Festplatte I</t>
  </si>
  <si>
    <t>Zusätzlich 1 x 900 GB SAS-Festplatte Drehzahl 15.000 U/min (Hot-Plug)</t>
  </si>
  <si>
    <t>Zusätzliche Festplatte II</t>
  </si>
  <si>
    <t>Zusätzlich 1 x 1,5 TB SAS-Festplatte Drehzahl 10.000 U/min (Hot-Plug)</t>
  </si>
  <si>
    <t>Zusätzliche Festplatte III</t>
  </si>
  <si>
    <t>Zusätzlich 1 x 480 GB SATA SSD-Festplatte</t>
  </si>
  <si>
    <t>Zusätzliche Festplatte IV</t>
  </si>
  <si>
    <t>Zusätzlich 1 x 1 TB Nearline-SAS-Festplatte Drehzahl 7.200 U/min (Hot-Plug)</t>
  </si>
  <si>
    <t>Zusätzliche Netzwerkkarten</t>
  </si>
  <si>
    <t>2 x 10/25 GbE SFP28</t>
  </si>
  <si>
    <t>Zusätzlicher Storage Controller</t>
  </si>
  <si>
    <t>1x Dualport 32 Gb FC HBA inkl. 2x 32 Gb Shortwave LC Transceiver</t>
  </si>
  <si>
    <t>Verlängerung Garantieleistungen
(Standard)</t>
  </si>
  <si>
    <t>Garantieleistungen
(Verkürzung Reaktions- und Wie-derherstellungszeit)</t>
  </si>
  <si>
    <t>Verlängerung Garantieleistungen (Verkürzung Reaktions- und Wie-derherstellungszeit)</t>
  </si>
  <si>
    <t>„Call-Home“-Funktion</t>
  </si>
  <si>
    <t>Zusatzaufwand
„Call-Home“-Funktion</t>
  </si>
  <si>
    <t>B1.8</t>
  </si>
  <si>
    <t>Beschreiben Sie die Integration eines Systems in eine solche „Call-Home-Funktionali-tät“, sowie die dafür ggf. benötigten zusätzlichen Aufwände (wie z.B. Betrieb eines zentralen Support-Proxy-Servers oder sonstige infrastrukturell notwendige Maßnahmen)</t>
  </si>
  <si>
    <t>Das angebotene Gerät muss mit einer Funktionalität ausgerüstet werden können, mittels deren ein System einen auftretenden Fehler (Ausfall von Festplatte, RAM-Modul etc.) automatisiert an den Hersteller melden, ein Support-Ticket eröffnen und ggf. automatische einen Technikereinsatz auslösen kann.</t>
  </si>
  <si>
    <t xml:space="preserve"> - Garantielaufzeit: 84 Monate
- Reaktionszeit: Innerhalb von 30 Minuten
- Wiederherstellung: Innerhalb von 4 Stunden
- Leistungsort: Vor Ort
- Leistungsumfang: Austausch oder Ersatzteile inkl. Fahrtzeit und inkl. Fahrtkosten</t>
  </si>
  <si>
    <t xml:space="preserve"> - Garantielaufzeit: 72 Monate
- Reaktionszeit: Innerhalb von 30 Minuten
- Wiederherstellung: Innerhalb von 4 Stunden
- Leistungsort: Vor Ort
- Leistungsumfang: Austausch oder Ersatzteile inkl. Fahrtzeit und inkl. Fahrtkosten</t>
  </si>
  <si>
    <t xml:space="preserve"> - Garantielaufzeit: 60 Monate
- Reaktionszeit: Innerhalb von 30 Minuten
- Wiederherstellung: Innerhalb von 4 Stunden
- Leistungsort: Vor Ort
- Leistungsumfang: Austausch oder Ersatzteile inkl. Fahrtzeit und inkl. Fahrtkosten</t>
  </si>
  <si>
    <t xml:space="preserve"> - Garantielaufzeit: 84 Monate
- Reaktionszeit: Innerhalb von 4 Stunden
- Wiederherstellung: Spätestens am nächsten Arbeitstag
- Leistungsort: Vor Ort
- Leistungsumfang: Austausch oder Ersatzteile inkl. Fahrtzeit und inkl. Fahrtkosten</t>
  </si>
  <si>
    <t xml:space="preserve"> - Garantielaufzeit: 72 Monate
- Reaktionszeit: Innerhalb von 4 Stunden
- Wiederherstellung: Spätestens am nächsten Arbeitstag
- Leistungsort: Vor Ort
- Leistungsumfang: Austausch oder Ersatzteile inkl. Fahrtzeit und inkl. Fahrtkosten</t>
  </si>
  <si>
    <t xml:space="preserve"> CE-Kennzeichnung gem. EG-Verordnung Nr. 765/2008 und EG-Beschluss Nr. 768/2008</t>
  </si>
  <si>
    <t>Redundante Systemlüfter (Hot-Plug)</t>
  </si>
  <si>
    <t>Keine Verwendung von Shared RAM</t>
  </si>
  <si>
    <t>A1.22</t>
  </si>
  <si>
    <t>A1.23</t>
  </si>
  <si>
    <t>A1.24</t>
  </si>
  <si>
    <t>A1.25</t>
  </si>
  <si>
    <t>A1.26</t>
  </si>
  <si>
    <t>A1.27</t>
  </si>
  <si>
    <t>A1.28</t>
  </si>
  <si>
    <t>A1.29</t>
  </si>
  <si>
    <t>A2.29</t>
  </si>
  <si>
    <t>A5.29</t>
  </si>
  <si>
    <t>A1.30</t>
  </si>
  <si>
    <t>A1.31</t>
  </si>
  <si>
    <t>A1.32</t>
  </si>
  <si>
    <t>A1.33</t>
  </si>
  <si>
    <t>A1.34</t>
  </si>
  <si>
    <t>A1.35</t>
  </si>
  <si>
    <t>A1.36</t>
  </si>
  <si>
    <t>A1.37</t>
  </si>
  <si>
    <t>A1.38</t>
  </si>
  <si>
    <t>A1.39</t>
  </si>
  <si>
    <t>A1.40</t>
  </si>
  <si>
    <t>A1.41</t>
  </si>
  <si>
    <t>A1.42</t>
  </si>
  <si>
    <t>A1.43</t>
  </si>
  <si>
    <t>A1.44</t>
  </si>
  <si>
    <t>A1.45</t>
  </si>
  <si>
    <t>A1.46</t>
  </si>
  <si>
    <t>A1.47</t>
  </si>
  <si>
    <t>Leistungsblatt LB2: Server 1 HE Performance Intel</t>
  </si>
  <si>
    <t>Geforderter Mindestwert für den Benchmark SPECrate®2017_int_base (Ubuntu 18.04.2 LTS kernel 4.15.0-45-generic):
&gt;= 210 für System mit 1 Prozessor und ins-gesamt 24 Kernen</t>
  </si>
  <si>
    <t>Geforderter Mindestwert für den Benchmark SPECrate®2017_fp_base (Ubuntu 18.04.2 LTS kernel 4.15.0-45-generic):
&gt;= 260 für System mit 1 Prozessor und ins-gesamt 24 Kernen</t>
  </si>
  <si>
    <t>A2.2</t>
  </si>
  <si>
    <t>A2.1</t>
  </si>
  <si>
    <r>
      <t xml:space="preserve">Geben Sie den vom angebotenen System mit 2 Prozessoren erreichten Wert für den Benchmark SPECrate®2017_fp_base 
(Ubuntu 18.04.2 LTS kernel 4.15.0-45-gene-ric) an.
</t>
    </r>
    <r>
      <rPr>
        <b/>
        <sz val="10"/>
        <color theme="1"/>
        <rFont val="Arial"/>
        <family val="2"/>
      </rPr>
      <t>Bitte rechts eintragen</t>
    </r>
    <r>
      <rPr>
        <sz val="10"/>
        <color theme="1"/>
        <rFont val="Arial"/>
        <family val="2"/>
      </rPr>
      <t>:</t>
    </r>
  </si>
  <si>
    <t>Geben Sie den vom angebotenen System mit 2 Prozessoren erreichten Wert für den Benchmark SPECrate®2017_int_base 
(Ubuntu 18.04.2 LTS kernel 4.15.0-45-gene-ric) an.
Bitte rechts eintragen:</t>
  </si>
  <si>
    <t>A2.3</t>
  </si>
  <si>
    <t xml:space="preserve"> - 1 Prozessor mit 24 Kernen</t>
  </si>
  <si>
    <t xml:space="preserve"> - CPU Intel</t>
  </si>
  <si>
    <t>A2.4</t>
  </si>
  <si>
    <t>A2.5</t>
  </si>
  <si>
    <t>A2.6</t>
  </si>
  <si>
    <t>A2.7</t>
  </si>
  <si>
    <t>A2.8</t>
  </si>
  <si>
    <t>A2.9</t>
  </si>
  <si>
    <t>A2.10</t>
  </si>
  <si>
    <t>A2.11</t>
  </si>
  <si>
    <t>A2.12</t>
  </si>
  <si>
    <t>A2.13</t>
  </si>
  <si>
    <t xml:space="preserve"> - Zusätzlich zu den 2 bereits eingebauten mindestens 6 weitere Einschübe verfügbar
- Hot-Plug-fähig</t>
  </si>
  <si>
    <t>Redundante Netzteile mit
- Eigenen Lüftern
- Hot-Plug-fähig
- Netzkabeln für Rackeinbau</t>
  </si>
  <si>
    <t>A2.14</t>
  </si>
  <si>
    <t>A2.15</t>
  </si>
  <si>
    <t>A2.16</t>
  </si>
  <si>
    <t>A2.17</t>
  </si>
  <si>
    <t>A2.18</t>
  </si>
  <si>
    <t>A2.19</t>
  </si>
  <si>
    <t>SNMP-fähiges Tool zur Überwachung der Hardware-Funktionen
- Temperaturüberwachung
- Überwachung der Lüfter
- Remote Boot-Funktion</t>
  </si>
  <si>
    <t>B2.5</t>
  </si>
  <si>
    <r>
      <t xml:space="preserve">Bitte geben Sie an, welche weiteren Betriebssysteme (z.B. CentOS o.ä.) mit dem von Ihnen angebotenen System zertifiziert sind:
</t>
    </r>
    <r>
      <rPr>
        <b/>
        <sz val="10"/>
        <color theme="1"/>
        <rFont val="Arial"/>
        <family val="2"/>
      </rPr>
      <t>Bitte rechts auflisten (je Zeile):</t>
    </r>
  </si>
  <si>
    <t>A2.20</t>
  </si>
  <si>
    <t>A2.21</t>
  </si>
  <si>
    <t>A2.22</t>
  </si>
  <si>
    <t>A2.23</t>
  </si>
  <si>
    <t>A2.24</t>
  </si>
  <si>
    <t>A2.25</t>
  </si>
  <si>
    <t xml:space="preserve"> - Beschränkung der Verwendung bestimmter gefährlicher Stoffe in Elektro-und Elektronikgeräten gem. Richtlinie 2002/95/EG (RoHS-Richtlinie)
- Rücknahme und Entsorgung gemäß EU-Gesetz zur Entsorgung von Elektro-Altgeräten (WEEE)</t>
  </si>
  <si>
    <t>Das angebotene Gerät entspricht den Anforderungen der DGUV.V3</t>
  </si>
  <si>
    <t>B2.6</t>
  </si>
  <si>
    <t>B2.7</t>
  </si>
  <si>
    <t>A2.26</t>
  </si>
  <si>
    <t>A3.27</t>
  </si>
  <si>
    <t>A2.27</t>
  </si>
  <si>
    <t>A2.28</t>
  </si>
  <si>
    <t xml:space="preserve"> - Garantielaufzeit: 60 Monate
- Reaktionszeit: Innerhalb von 4 Stunden
- Wiederherstellung: Spätestens am nächsten Arbeitstag
- Leistungsort: Vor Ort
- Leistungsumfang: Austausch oder Ersatzteile inkl. Fahrtzeit und inkl. Fahrtkosten</t>
  </si>
  <si>
    <t>A2.30</t>
  </si>
  <si>
    <t>A2.31</t>
  </si>
  <si>
    <t>A2.32</t>
  </si>
  <si>
    <t>A2.33</t>
  </si>
  <si>
    <t>A2.34</t>
  </si>
  <si>
    <t>A2.35</t>
  </si>
  <si>
    <t>A2.36</t>
  </si>
  <si>
    <t>A2.37</t>
  </si>
  <si>
    <t>A2.38</t>
  </si>
  <si>
    <t>A2.39</t>
  </si>
  <si>
    <t>A2.40</t>
  </si>
  <si>
    <t>A2.41</t>
  </si>
  <si>
    <t>A2.42</t>
  </si>
  <si>
    <t>A2.43</t>
  </si>
  <si>
    <t>A2.44</t>
  </si>
  <si>
    <t>A2.45</t>
  </si>
  <si>
    <t>A2.46</t>
  </si>
  <si>
    <t>A2.47</t>
  </si>
  <si>
    <t>B2.8</t>
  </si>
  <si>
    <t>Upgrade um zusätzlichen 2ten Prozessor (identisch zu 1tem Prozessor)</t>
  </si>
  <si>
    <t>Leistungsblatt LB3: Server 2 HE Performance AMD</t>
  </si>
  <si>
    <t>Geforderter Mindestwert für den Benchmark SPECrate®2017_int_base (Ubuntu 18.04.2 LTS kernel 4.15.0-45-generic):
&gt;= 710 für System mit 2 Prozessoren und insgesamt 64 Kernen</t>
  </si>
  <si>
    <r>
      <t xml:space="preserve">Geben Sie den vom angebotenen System mit 2 Prozessoren erreichten Wert für den Benchmark SPECrate®2017_int_base 
(Ubuntu 18.04.2 LTS kernel 4.15.0-45-gene-ric) an.
</t>
    </r>
    <r>
      <rPr>
        <b/>
        <sz val="10"/>
        <color theme="1"/>
        <rFont val="Arial"/>
        <family val="2"/>
      </rPr>
      <t xml:space="preserve">
Bitte rechts eintragen:</t>
    </r>
  </si>
  <si>
    <t>Geforderter Mindestwert für den Benchmark SPECrate®2017_fp_base (Ubuntu 18.04.2 LTS kernel 4.15.0-45-generic):
&gt;= 810 für System mit 2 Prozessoren und insgesamt 64 Kernen</t>
  </si>
  <si>
    <t>A3.1</t>
  </si>
  <si>
    <t>A3.2</t>
  </si>
  <si>
    <t>A3.3</t>
  </si>
  <si>
    <t>2 Prozessoren mit je 32 Kernen</t>
  </si>
  <si>
    <t>Trusted Platform Module &gt;= 2.0</t>
  </si>
  <si>
    <t xml:space="preserve"> - 1,5 TByte RAM
- Erweiterbar auf mindestens 2 TByte</t>
  </si>
  <si>
    <t>A3.4</t>
  </si>
  <si>
    <t>A3.5</t>
  </si>
  <si>
    <t>A3.6</t>
  </si>
  <si>
    <t>A3.7</t>
  </si>
  <si>
    <t>A3.8</t>
  </si>
  <si>
    <t>A3.9</t>
  </si>
  <si>
    <t xml:space="preserve"> * SAS/SATA &gt;= 12 Gb/s
* &gt;= 8 interne Ports
* &gt;= 2 GB Cache, batteriegepuffert
* RAID 0, 1, 5, 10
* Geeignet für Hot-Plug-Festplatten und -SSDs
* PCIe-Bus
* 1x Dualport 32 Gb FC HBA inkl. 2x 32 Gb Shortwave LC Transceiver</t>
  </si>
  <si>
    <t>A3.10</t>
  </si>
  <si>
    <t>A3.11</t>
  </si>
  <si>
    <t>A3.12</t>
  </si>
  <si>
    <t>A3.13</t>
  </si>
  <si>
    <t>4 freie PCI Express-Steckplätze nach Einbau der Zusatzkarten für RAID, Remote Management</t>
  </si>
  <si>
    <t>2 freie PCI Express-Steckplätze nach Einbau der Zusatzkarten für RAID, Remote Management</t>
  </si>
  <si>
    <t>A3.14</t>
  </si>
  <si>
    <t>A3.15</t>
  </si>
  <si>
    <t>A3.16</t>
  </si>
  <si>
    <t>A3.17</t>
  </si>
  <si>
    <t>A3.18</t>
  </si>
  <si>
    <t>A3.19</t>
  </si>
  <si>
    <t>A3.20</t>
  </si>
  <si>
    <t>A3.21</t>
  </si>
  <si>
    <t>A3.22</t>
  </si>
  <si>
    <t>A3.23</t>
  </si>
  <si>
    <t>A3.24</t>
  </si>
  <si>
    <t>A3.25</t>
  </si>
  <si>
    <t>B3.6</t>
  </si>
  <si>
    <t>B3.7</t>
  </si>
  <si>
    <t>A3.26</t>
  </si>
  <si>
    <t>A3.28</t>
  </si>
  <si>
    <t>A3.29</t>
  </si>
  <si>
    <t>A3.31</t>
  </si>
  <si>
    <t>A3.34</t>
  </si>
  <si>
    <t>A3.35</t>
  </si>
  <si>
    <t>A3.36</t>
  </si>
  <si>
    <t>A3.37</t>
  </si>
  <si>
    <t>A3.38</t>
  </si>
  <si>
    <t>A3.39</t>
  </si>
  <si>
    <t>A3.40</t>
  </si>
  <si>
    <t>A3.41</t>
  </si>
  <si>
    <t>A3.42</t>
  </si>
  <si>
    <t>A3.43</t>
  </si>
  <si>
    <t>B3.8</t>
  </si>
  <si>
    <t>Tausch der Boot SSDs gegen M.2 Festplatten</t>
  </si>
  <si>
    <t>Tausch der Boot SSDs gegen M.2 Fest-platten</t>
  </si>
  <si>
    <t>Grafikoptionen</t>
  </si>
  <si>
    <t>Leistungsblatt LB4: Server 2 HE Performance Intel</t>
  </si>
  <si>
    <t>A4.1</t>
  </si>
  <si>
    <t>B4.1</t>
  </si>
  <si>
    <t>A4.2</t>
  </si>
  <si>
    <t>B4.2</t>
  </si>
  <si>
    <t>Geforderter Mindestwert für den Benchmark SPECrate®2017_fp_base (Ubuntu 18.04.2 LTS kernel 4.15.0-45-generic):
&gt;= 615 für System mit 2 Prozessoren und insgesamt 64 Kernen</t>
  </si>
  <si>
    <r>
      <t xml:space="preserve">Geben Sie den vom angebotenen System mit 2 Prozessoren erreichten Wert für den Benchmark SPECrate®2017_fp_base 
(Ubuntu 18.04.2 LTS kernel 4.15.0-45-gene-ric) an.
</t>
    </r>
    <r>
      <rPr>
        <b/>
        <sz val="10"/>
        <color theme="1"/>
        <rFont val="Arial"/>
        <family val="2"/>
      </rPr>
      <t xml:space="preserve">
Bitte rechts eintragen:</t>
    </r>
  </si>
  <si>
    <t>A4.3</t>
  </si>
  <si>
    <t>A4.4</t>
  </si>
  <si>
    <t>CPU Intel</t>
  </si>
  <si>
    <t>CPU AMD</t>
  </si>
  <si>
    <t>A4.5</t>
  </si>
  <si>
    <t>A4.6</t>
  </si>
  <si>
    <t>A4.7</t>
  </si>
  <si>
    <t>A4.8</t>
  </si>
  <si>
    <t>A4.9</t>
  </si>
  <si>
    <t>A4.10</t>
  </si>
  <si>
    <t>A4.11</t>
  </si>
  <si>
    <t>A4.12</t>
  </si>
  <si>
    <t>A4.13</t>
  </si>
  <si>
    <t>A4.14</t>
  </si>
  <si>
    <t>A4.15</t>
  </si>
  <si>
    <t>A4.16</t>
  </si>
  <si>
    <t>A4.17</t>
  </si>
  <si>
    <t>A4.18</t>
  </si>
  <si>
    <t>B4.3</t>
  </si>
  <si>
    <t>B4.4</t>
  </si>
  <si>
    <t>A4.19</t>
  </si>
  <si>
    <t>B4.5</t>
  </si>
  <si>
    <t>A4.20</t>
  </si>
  <si>
    <t>A4.21</t>
  </si>
  <si>
    <t>A4.22</t>
  </si>
  <si>
    <t>A4.23</t>
  </si>
  <si>
    <t>A4.24</t>
  </si>
  <si>
    <t>A4.25</t>
  </si>
  <si>
    <t>B4.6</t>
  </si>
  <si>
    <t>B4.7</t>
  </si>
  <si>
    <t>A4.26</t>
  </si>
  <si>
    <t>A4.27</t>
  </si>
  <si>
    <t>A4.28</t>
  </si>
  <si>
    <t>A4.29</t>
  </si>
  <si>
    <t>A4.30</t>
  </si>
  <si>
    <t>A4.31</t>
  </si>
  <si>
    <t>A4.32</t>
  </si>
  <si>
    <t>A4.33</t>
  </si>
  <si>
    <t>A4.34</t>
  </si>
  <si>
    <t>A4.35</t>
  </si>
  <si>
    <t>A4.36</t>
  </si>
  <si>
    <t>A4.37</t>
  </si>
  <si>
    <t>A4.38</t>
  </si>
  <si>
    <t>A4.39</t>
  </si>
  <si>
    <t>A4.40</t>
  </si>
  <si>
    <t>A4.41</t>
  </si>
  <si>
    <t>A4.42</t>
  </si>
  <si>
    <t>A4.43</t>
  </si>
  <si>
    <t>B4.8</t>
  </si>
  <si>
    <t>Leistungsblatt LB5: Server Low Budget</t>
  </si>
  <si>
    <t>A5.1</t>
  </si>
  <si>
    <t>Geforderter Mindestwert für den Benchmark SPECrate®2017_int_base (Ubuntu 18.04.2 LTS kernel 4.15.0-45-generic):
&gt;= 110 für System mit 1 Prozessor und ins-gesamt 8 Kernen</t>
  </si>
  <si>
    <t>Geforderter Mindestwert für den Benchmark SPECrate®2017_int_base (Ubuntu 18.04.2 LTS kernel 4.15.0-45-generic):
&gt;= 495 für System mit 2 Prozessoren und insgesamt 64 Kernen</t>
  </si>
  <si>
    <r>
      <t xml:space="preserve">Geben Sie den vom angebotenen System erreichten Wert für den Benchmark SPE-Crate®2017_int_base 
(Ubuntu 18.04.2 LTS kernel 4.15.0-45-generic) an.
</t>
    </r>
    <r>
      <rPr>
        <b/>
        <sz val="10"/>
        <color theme="1"/>
        <rFont val="Arial"/>
        <family val="2"/>
      </rPr>
      <t>Bitte rechts eintragen:</t>
    </r>
  </si>
  <si>
    <t>B5.1</t>
  </si>
  <si>
    <t>Geforderter Mindestwert für den Benchmark SPECrate®2017_fp_base (Ubuntu 18.04.2 LTS kernel 4.15.0-45-generic):
&gt;= 95 für System mit 1 Prozessor und ins-gesamt 8 Kernen</t>
  </si>
  <si>
    <t>A5.2</t>
  </si>
  <si>
    <r>
      <t xml:space="preserve">Geben Sie den vom angebotenen System erreichten Wert für den Benchmark SPE-Crate®2017_fp_base 
(Ubuntu 18.04.2 LTS kernel 4.15.0-45-generic) an.
</t>
    </r>
    <r>
      <rPr>
        <b/>
        <sz val="10"/>
        <color theme="1"/>
        <rFont val="Arial"/>
        <family val="2"/>
      </rPr>
      <t>Bitte rechts eintragen:</t>
    </r>
  </si>
  <si>
    <t>A5.3</t>
  </si>
  <si>
    <t>1 Prozessoren mit 8 Kernen</t>
  </si>
  <si>
    <t>A5.4</t>
  </si>
  <si>
    <t>A5.5</t>
  </si>
  <si>
    <t xml:space="preserve"> - 32 GByte RAM
- Maximal 2 Module pro Prozessor
- Erweiterbar auf mindestens 2048 GByte</t>
  </si>
  <si>
    <t>A5.6</t>
  </si>
  <si>
    <t>A5.7</t>
  </si>
  <si>
    <t>A5.8</t>
  </si>
  <si>
    <t>A5.9</t>
  </si>
  <si>
    <t xml:space="preserve"> * SAS/SATA &gt;= 12 Gb/s
* &gt;= 8 interne Ports
* &gt;= 2 GB Cache, batteriegepuffert
* RAID 0, 1, 5, 10
* Geeignet für Hot-Plug-Festplatten und -SSDs
* PCIe-Bus</t>
  </si>
  <si>
    <t>A5.10</t>
  </si>
  <si>
    <t>A5.11</t>
  </si>
  <si>
    <t>A5.12</t>
  </si>
  <si>
    <t>A5.13</t>
  </si>
  <si>
    <t>A5.14</t>
  </si>
  <si>
    <t>A5.15</t>
  </si>
  <si>
    <t>A5.16</t>
  </si>
  <si>
    <t>A5.17</t>
  </si>
  <si>
    <t>A5.18</t>
  </si>
  <si>
    <t>B5.3</t>
  </si>
  <si>
    <t>B5.4</t>
  </si>
  <si>
    <t>A5.19</t>
  </si>
  <si>
    <t>B5.5</t>
  </si>
  <si>
    <t>A5.20</t>
  </si>
  <si>
    <t>A5.21</t>
  </si>
  <si>
    <t>A5.22</t>
  </si>
  <si>
    <t>A5.23</t>
  </si>
  <si>
    <t>A5.24</t>
  </si>
  <si>
    <t>A5.25</t>
  </si>
  <si>
    <t>B5.6</t>
  </si>
  <si>
    <t>B5.7</t>
  </si>
  <si>
    <t>A5.26</t>
  </si>
  <si>
    <t>A5.27</t>
  </si>
  <si>
    <t>A5.28</t>
  </si>
  <si>
    <t>RAM-Erweiterung auf 64 Gbyte</t>
  </si>
  <si>
    <t>RAM Upgrade von 32 GByte auf 64 Gbyte</t>
  </si>
  <si>
    <t>A5.30</t>
  </si>
  <si>
    <t>A5.31</t>
  </si>
  <si>
    <t>A5.32</t>
  </si>
  <si>
    <t>A5.33</t>
  </si>
  <si>
    <t>A5.34</t>
  </si>
  <si>
    <t>A5.35</t>
  </si>
  <si>
    <t>A5.36</t>
  </si>
  <si>
    <t>A5.37</t>
  </si>
  <si>
    <t>A5.38</t>
  </si>
  <si>
    <t>A5.39</t>
  </si>
  <si>
    <t>A5.40</t>
  </si>
  <si>
    <t>A5.41</t>
  </si>
  <si>
    <t>A5.42</t>
  </si>
  <si>
    <t>A5.43</t>
  </si>
  <si>
    <t>B5.8</t>
  </si>
  <si>
    <t>Basissystem</t>
  </si>
  <si>
    <t>Optionen</t>
  </si>
  <si>
    <r>
      <t>Aufpreis Auslieferung mit RAM-Erweiterung auf 128 GByte</t>
    </r>
    <r>
      <rPr>
        <sz val="11"/>
        <rFont val="Arial"/>
        <family val="2"/>
      </rPr>
      <t xml:space="preserve"> 
inkl. Instandhaltung für 60 Monate gem. LB1</t>
    </r>
  </si>
  <si>
    <r>
      <t xml:space="preserve">Aufpreis Auslieferung mit RAM-Erweiterung auf 256 GByte 
</t>
    </r>
    <r>
      <rPr>
        <sz val="11"/>
        <rFont val="Arial"/>
        <family val="2"/>
      </rPr>
      <t>inkl. Instandhaltung für 60 Monate gem. LB1</t>
    </r>
  </si>
  <si>
    <r>
      <t xml:space="preserve">Aufpreis Auslieferung mit RAM-Erweiterung auf 512 GByte 
</t>
    </r>
    <r>
      <rPr>
        <sz val="11"/>
        <rFont val="Arial"/>
        <family val="2"/>
      </rPr>
      <t>inkl. Instandhaltung für 60 Monate gem. LB1</t>
    </r>
  </si>
  <si>
    <r>
      <t xml:space="preserve">Aufpreis Auslieferung mit M.2 Festplatten statt Boot SSD 
</t>
    </r>
    <r>
      <rPr>
        <sz val="11"/>
        <rFont val="Arial"/>
        <family val="2"/>
      </rPr>
      <t>inkl. Instandhaltung für 60 Monate gem. LB1</t>
    </r>
  </si>
  <si>
    <r>
      <t xml:space="preserve">Aufpreis Auslieferung mit zusätzlicher NVMe 960 GB 
</t>
    </r>
    <r>
      <rPr>
        <sz val="11"/>
        <rFont val="Arial"/>
        <family val="2"/>
      </rPr>
      <t>inkl. Instandhaltung für 60 Monate gem. LB1</t>
    </r>
  </si>
  <si>
    <r>
      <t xml:space="preserve">Aufpreis Auslieferung mit zusätzlicher Festplatte I 
</t>
    </r>
    <r>
      <rPr>
        <sz val="11"/>
        <rFont val="Arial"/>
        <family val="2"/>
      </rPr>
      <t>inkl. Instandhaltung für 60 Monate gem. LB1</t>
    </r>
  </si>
  <si>
    <r>
      <t xml:space="preserve">Aufpreis Auslieferung mit zusätzlicher Festplatte II 
</t>
    </r>
    <r>
      <rPr>
        <sz val="11"/>
        <rFont val="Arial"/>
        <family val="2"/>
      </rPr>
      <t>inkl. Instandhaltung für 60 Monate gem. LB1</t>
    </r>
  </si>
  <si>
    <r>
      <t xml:space="preserve">Aufpreis Auslieferung mit zusätzlicher Festplatte III 
</t>
    </r>
    <r>
      <rPr>
        <sz val="11"/>
        <rFont val="Arial"/>
        <family val="2"/>
      </rPr>
      <t>inkl. Instandhaltung für 60 Monate gem. LB1</t>
    </r>
  </si>
  <si>
    <r>
      <t xml:space="preserve">Aufpreis Auslieferung mit zusätzlicher Festplatte IV 
</t>
    </r>
    <r>
      <rPr>
        <sz val="11"/>
        <rFont val="Arial"/>
        <family val="2"/>
      </rPr>
      <t>inkl. Instandhaltung für 60 Monate gem. LB1</t>
    </r>
  </si>
  <si>
    <r>
      <t xml:space="preserve">Aufpreis Auslieferung mit zusätzlicher Netzwerkkarte 
</t>
    </r>
    <r>
      <rPr>
        <sz val="11"/>
        <rFont val="Arial"/>
        <family val="2"/>
      </rPr>
      <t>inkl. Instandhaltung für 60 Monate gem. LB1</t>
    </r>
  </si>
  <si>
    <r>
      <t xml:space="preserve">Aufpreis Auslieferung mit zusätzlichem Storage Controller 
</t>
    </r>
    <r>
      <rPr>
        <sz val="11"/>
        <rFont val="Arial"/>
        <family val="2"/>
      </rPr>
      <t>inkl. Instandhaltung für 60 Monate gem. LB1</t>
    </r>
  </si>
  <si>
    <r>
      <t xml:space="preserve">Aufpreis für die Instandhaltungsverlängerung 
</t>
    </r>
    <r>
      <rPr>
        <sz val="11"/>
        <rFont val="Arial"/>
        <family val="2"/>
      </rPr>
      <t>von 60 auf 72 Monate gem. LB1</t>
    </r>
  </si>
  <si>
    <r>
      <t xml:space="preserve">Aufpreis für die Instandhaltungsverlängerung 
</t>
    </r>
    <r>
      <rPr>
        <sz val="11"/>
        <rFont val="Arial"/>
        <family val="2"/>
      </rPr>
      <t>von 60 auf 84 Monate gem. LB1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</si>
  <si>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60 Monate gem. LB1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</si>
  <si>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72 Monate gem. LB1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</si>
  <si>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84 Monate gem. LB1</t>
    </r>
  </si>
  <si>
    <r>
      <t xml:space="preserve">Aufpreis Auslieferung mit implementierter „call-home“-Funktionalität 
</t>
    </r>
    <r>
      <rPr>
        <sz val="11"/>
        <rFont val="Arial"/>
        <family val="2"/>
      </rPr>
      <t>inkl. Instandhaltung für 60 Monate gem. LB1</t>
    </r>
  </si>
  <si>
    <t>% auf Hardware LB1</t>
  </si>
  <si>
    <t>und</t>
  </si>
  <si>
    <t>% auf Wartung LB1</t>
  </si>
  <si>
    <t>Verrechnungskurs USD / Euro von 1 / zu</t>
  </si>
  <si>
    <r>
      <t xml:space="preserve">Lieferung Server 1 HE Performance Intel </t>
    </r>
    <r>
      <rPr>
        <sz val="11"/>
        <rFont val="Arial"/>
        <family val="2"/>
      </rPr>
      <t>inkl. Instandhaltung für 60 Monate gem. LB2</t>
    </r>
  </si>
  <si>
    <r>
      <t xml:space="preserve">Lieferung Server 1 HE Performance AMD </t>
    </r>
    <r>
      <rPr>
        <sz val="11"/>
        <rFont val="Arial"/>
        <family val="2"/>
      </rPr>
      <t>inkl. Instandhaltung für 
60 Monate gem. LB1</t>
    </r>
  </si>
  <si>
    <r>
      <t>Aufpreis Auslieferung mit RAM-Erweiterung auf 128 GByte</t>
    </r>
    <r>
      <rPr>
        <sz val="11"/>
        <rFont val="Arial"/>
        <family val="2"/>
      </rPr>
      <t xml:space="preserve"> 
inkl. Instandhaltung für 60 Monate gem. LB2</t>
    </r>
  </si>
  <si>
    <r>
      <t xml:space="preserve">Aufpreis Auslieferung mit RAM-Erweiterung auf 256 GByte 
</t>
    </r>
    <r>
      <rPr>
        <sz val="11"/>
        <rFont val="Arial"/>
        <family val="2"/>
      </rPr>
      <t>inkl. Instandhaltung für 60 Monate gem. LB2</t>
    </r>
  </si>
  <si>
    <r>
      <t xml:space="preserve">Aufpreis Auslieferung mit RAM-Erweiterung auf 512 GByte 
</t>
    </r>
    <r>
      <rPr>
        <sz val="11"/>
        <rFont val="Arial"/>
        <family val="2"/>
      </rPr>
      <t>inkl. Instandhaltung für 60 Monate gem. LB2</t>
    </r>
  </si>
  <si>
    <r>
      <t xml:space="preserve">Aufpreis Auslieferung mit M.2 Festplatten statt Boot SSD 
</t>
    </r>
    <r>
      <rPr>
        <sz val="11"/>
        <rFont val="Arial"/>
        <family val="2"/>
      </rPr>
      <t>inkl. Instandhaltung für 60 Monate gem. LB2</t>
    </r>
  </si>
  <si>
    <r>
      <t xml:space="preserve">Aufpreis Auslieferung mit zusätzlicher NVMe 960 GB 
</t>
    </r>
    <r>
      <rPr>
        <sz val="11"/>
        <rFont val="Arial"/>
        <family val="2"/>
      </rPr>
      <t>inkl. Instandhaltung für 60 Monate gem. LB2</t>
    </r>
  </si>
  <si>
    <r>
      <t xml:space="preserve">Aufpreis Auslieferung mit zusätzlicher Festplatte I 
</t>
    </r>
    <r>
      <rPr>
        <sz val="11"/>
        <rFont val="Arial"/>
        <family val="2"/>
      </rPr>
      <t>inkl. Instandhaltung für 60 Monate gem. LB2</t>
    </r>
  </si>
  <si>
    <r>
      <t xml:space="preserve">Aufpreis Auslieferung mit zusätzlicher Festplatte II 
</t>
    </r>
    <r>
      <rPr>
        <sz val="11"/>
        <rFont val="Arial"/>
        <family val="2"/>
      </rPr>
      <t>inkl. Instandhaltung für 60 Monate gem. LB2</t>
    </r>
  </si>
  <si>
    <r>
      <t xml:space="preserve">Aufpreis Auslieferung mit zusätzlicher Festplatte III 
</t>
    </r>
    <r>
      <rPr>
        <sz val="11"/>
        <rFont val="Arial"/>
        <family val="2"/>
      </rPr>
      <t>inkl. Instandhaltung für 60 Monate gem. LB2</t>
    </r>
  </si>
  <si>
    <r>
      <t xml:space="preserve">Aufpreis Auslieferung mit zusätzlicher Festplatte IV 
</t>
    </r>
    <r>
      <rPr>
        <sz val="11"/>
        <rFont val="Arial"/>
        <family val="2"/>
      </rPr>
      <t>inkl. Instandhaltung für 60 Monate gem. LB2</t>
    </r>
  </si>
  <si>
    <r>
      <t xml:space="preserve">Aufpreis Auslieferung mit zusätzlicher Netzwerkkarte 
</t>
    </r>
    <r>
      <rPr>
        <sz val="11"/>
        <rFont val="Arial"/>
        <family val="2"/>
      </rPr>
      <t>inkl. Instandhaltung für 60 Monate gem. LB2</t>
    </r>
  </si>
  <si>
    <r>
      <t xml:space="preserve">Aufpreis Auslieferung mit zusätzlichem Storage Controller 
</t>
    </r>
    <r>
      <rPr>
        <sz val="11"/>
        <rFont val="Arial"/>
        <family val="2"/>
      </rPr>
      <t>inkl. Instandhaltung für 60 Monate gem. LB2</t>
    </r>
  </si>
  <si>
    <r>
      <t xml:space="preserve">Aufpreis für die Instandhaltungsverlängerung 
</t>
    </r>
    <r>
      <rPr>
        <sz val="11"/>
        <rFont val="Arial"/>
        <family val="2"/>
      </rPr>
      <t>von 60 auf 72 Monate gem. LB2</t>
    </r>
  </si>
  <si>
    <r>
      <t xml:space="preserve">Aufpreis für die Instandhaltungsverlängerung 
</t>
    </r>
    <r>
      <rPr>
        <sz val="11"/>
        <rFont val="Arial"/>
        <family val="2"/>
      </rPr>
      <t>von 60 auf 84 Monate gem. LB2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</si>
  <si>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60 Monate gem. LB2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</si>
  <si>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72 Monate gem. LB2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</si>
  <si>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84 Monate gem. LB2</t>
    </r>
  </si>
  <si>
    <r>
      <t xml:space="preserve">Aufpreis Auslieferung mit implementierter „call-home“-Funktionalität 
</t>
    </r>
    <r>
      <rPr>
        <sz val="11"/>
        <rFont val="Arial"/>
        <family val="2"/>
      </rPr>
      <t>inkl. Instandhaltung für 60 Monate gem. LB2</t>
    </r>
  </si>
  <si>
    <t>Die angebotenen Preise entsprechen einem Nachlass von:</t>
  </si>
  <si>
    <r>
      <t xml:space="preserve">Lieferung Server 2 HE Performance AMD </t>
    </r>
    <r>
      <rPr>
        <sz val="11"/>
        <rFont val="Arial"/>
        <family val="2"/>
      </rPr>
      <t>inkl. Instandhaltung für 
60 Monate gem. LB3</t>
    </r>
  </si>
  <si>
    <r>
      <t xml:space="preserve">Aufpreis Auslieferung mit zusätzlicher NVMe 960 GB 
</t>
    </r>
    <r>
      <rPr>
        <sz val="11"/>
        <rFont val="Arial"/>
        <family val="2"/>
      </rPr>
      <t>inkl. Instandhaltung für 60 Monate gem. LB3</t>
    </r>
  </si>
  <si>
    <r>
      <t xml:space="preserve">Aufpreis Auslieferung mit zusätzlicher Festplatte I 
</t>
    </r>
    <r>
      <rPr>
        <sz val="11"/>
        <rFont val="Arial"/>
        <family val="2"/>
      </rPr>
      <t>inkl. Instandhaltung für 60 Monate gem. LB3</t>
    </r>
  </si>
  <si>
    <r>
      <t xml:space="preserve">Aufpreis Auslieferung mit zusätzlicher Festplatte III 
</t>
    </r>
    <r>
      <rPr>
        <sz val="11"/>
        <rFont val="Arial"/>
        <family val="2"/>
      </rPr>
      <t>inkl. Instandhaltung für 60 Monate gem. LB3</t>
    </r>
  </si>
  <si>
    <r>
      <t xml:space="preserve">Aufpreis Auslieferung mit zusätzlicher Festplatte II 
</t>
    </r>
    <r>
      <rPr>
        <sz val="11"/>
        <rFont val="Arial"/>
        <family val="2"/>
      </rPr>
      <t>inkl. Instandhaltung für 60 Monate gem. LB3</t>
    </r>
  </si>
  <si>
    <r>
      <t xml:space="preserve">Aufpreis Auslieferung mit zusätzlicher Festplatte IV 
</t>
    </r>
    <r>
      <rPr>
        <sz val="11"/>
        <rFont val="Arial"/>
        <family val="2"/>
      </rPr>
      <t>inkl. Instandhaltung für 60 Monate gem. LB3</t>
    </r>
  </si>
  <si>
    <r>
      <t xml:space="preserve">Aufpreis Auslieferung mit Grafikoptionen Nvidia Ampere A16 
</t>
    </r>
    <r>
      <rPr>
        <sz val="11"/>
        <rFont val="Arial"/>
        <family val="2"/>
      </rPr>
      <t>inkl. Instandhaltung für 60 Monate gem. LB3</t>
    </r>
  </si>
  <si>
    <r>
      <t xml:space="preserve">Aufpreis Auslieferung mit Grafikoptionen Nvidia L40S 
</t>
    </r>
    <r>
      <rPr>
        <sz val="11"/>
        <rFont val="Arial"/>
        <family val="2"/>
      </rPr>
      <t>inkl. Instandhaltung für 60 Monate gem. LB3</t>
    </r>
  </si>
  <si>
    <r>
      <t xml:space="preserve">Aufpreis für die Instandhaltungsverlängerung 
</t>
    </r>
    <r>
      <rPr>
        <sz val="11"/>
        <rFont val="Arial"/>
        <family val="2"/>
      </rPr>
      <t>von 60 auf 72 Monate gem. LB3</t>
    </r>
  </si>
  <si>
    <r>
      <t xml:space="preserve">Aufpreis für die Instandhaltungsverlängerung 
</t>
    </r>
    <r>
      <rPr>
        <sz val="11"/>
        <rFont val="Arial"/>
        <family val="2"/>
      </rPr>
      <t>von 60 auf 84 Monate gem. LB3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</si>
  <si>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60 Monate gem. LB3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</si>
  <si>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72 Monate gem. LB3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</si>
  <si>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84 Monate gem. LB3</t>
    </r>
  </si>
  <si>
    <r>
      <t xml:space="preserve">Aufpreis Auslieferung mit implementierter „call-home“-Funktionalität 
</t>
    </r>
    <r>
      <rPr>
        <sz val="11"/>
        <rFont val="Arial"/>
        <family val="2"/>
      </rPr>
      <t>inkl. Instandhaltung für 60 Monate gem. LB3</t>
    </r>
  </si>
  <si>
    <r>
      <t xml:space="preserve">EU-I/T 1/2024 Rahmenvereinbarung zur Lieferung 
von Standard-Industrieservern im 19“ Format
</t>
    </r>
    <r>
      <rPr>
        <b/>
        <sz val="18"/>
        <color rgb="FF0000FF"/>
        <rFont val="Arial"/>
        <family val="2"/>
      </rPr>
      <t>Leistungsblatt LB5: Server Low Budget</t>
    </r>
  </si>
  <si>
    <r>
      <t xml:space="preserve">EU-I/T 1/2024 Rahmenvereinbarung zur Lieferung 
von Standard-Industrieservern im 19“ Format
</t>
    </r>
    <r>
      <rPr>
        <b/>
        <sz val="18"/>
        <color rgb="FF0000FF"/>
        <rFont val="Arial"/>
        <family val="2"/>
      </rPr>
      <t>Leistungsblatt LB4: Server 2 HE Performance Intel</t>
    </r>
  </si>
  <si>
    <r>
      <t xml:space="preserve">EU-I/T 1/2024 Rahmenvereinbarung zur Lieferung 
von Standard-Industrieservern im 19“ Format
</t>
    </r>
    <r>
      <rPr>
        <b/>
        <sz val="18"/>
        <color rgb="FF0000FF"/>
        <rFont val="Arial"/>
        <family val="2"/>
      </rPr>
      <t>Leistungsblatt LB3: Server 2 HE Performance AMD</t>
    </r>
  </si>
  <si>
    <r>
      <t xml:space="preserve">EU-I/T 1/2024 Rahmenvereinbarung zur Lieferung 
von Standard-Industrieservern im 19“ Format
</t>
    </r>
    <r>
      <rPr>
        <b/>
        <sz val="18"/>
        <color rgb="FF0000FF"/>
        <rFont val="Arial"/>
        <family val="2"/>
      </rPr>
      <t>Leistungsblatt LB2: Server 1 HE Performance Intel</t>
    </r>
  </si>
  <si>
    <r>
      <t xml:space="preserve">EU-I/T 1/2024 Rahmenvereinbarung zur Lieferung 
von Standard-Industrieservern im 19“ Format
</t>
    </r>
    <r>
      <rPr>
        <b/>
        <sz val="18"/>
        <color rgb="FF0000FF"/>
        <rFont val="Arial"/>
        <family val="2"/>
      </rPr>
      <t>Leistungsblatt LB1: Server 1 HE Performance AMD</t>
    </r>
  </si>
  <si>
    <r>
      <t xml:space="preserve">EU-I/T 1/2024 Rahmenvereinbarung zur Lieferung 
von Standard-Industrieservern im 19“ Format
</t>
    </r>
    <r>
      <rPr>
        <b/>
        <sz val="18"/>
        <color rgb="FF0000FF"/>
        <rFont val="Arial"/>
        <family val="2"/>
      </rPr>
      <t>Leistungsblatt LB0: Allgemeine Anforderungen</t>
    </r>
  </si>
  <si>
    <r>
      <t xml:space="preserve">EU-I/T 1/2024 Rahmenvereinbarung zur Lieferung 
von Standard-Industrieservern im 19“ Format
</t>
    </r>
    <r>
      <rPr>
        <b/>
        <sz val="11"/>
        <color rgb="FF0000FF"/>
        <rFont val="Arial"/>
        <family val="2"/>
      </rPr>
      <t>Preisblatt PB1 - Server 1 HE Performance AMD und Optionen</t>
    </r>
  </si>
  <si>
    <r>
      <t xml:space="preserve">EU-I/T 1/2024 Rahmenvereinbarung zur Lieferung 
von Standard-Industrieservern im 19“ Format
</t>
    </r>
    <r>
      <rPr>
        <b/>
        <sz val="11"/>
        <color rgb="FF0000FF"/>
        <rFont val="Arial"/>
        <family val="2"/>
      </rPr>
      <t>Preisblatt PB3 - Server 2 HE Performance AMD und Optionen</t>
    </r>
  </si>
  <si>
    <r>
      <t xml:space="preserve">EU-I/T 1/2024 Rahmenvereinbarung zur Lieferung 
von Standard-Industrieservern im 19“ Format
</t>
    </r>
    <r>
      <rPr>
        <b/>
        <sz val="11"/>
        <color rgb="FF0000FF"/>
        <rFont val="Arial"/>
        <family val="2"/>
      </rPr>
      <t>Preisblatt PB4 - Server 2 HE Performance Intel und Optionen</t>
    </r>
  </si>
  <si>
    <r>
      <t xml:space="preserve">Lieferung Server 2 HE Performance Intel </t>
    </r>
    <r>
      <rPr>
        <sz val="11"/>
        <rFont val="Arial"/>
        <family val="2"/>
      </rPr>
      <t>inkl. Instandhaltung für 
60 Monate gem. LB4</t>
    </r>
  </si>
  <si>
    <r>
      <t xml:space="preserve">Aufpreis Auslieferung mit zusätzlicher NVMe 960 GB 
</t>
    </r>
    <r>
      <rPr>
        <sz val="11"/>
        <rFont val="Arial"/>
        <family val="2"/>
      </rPr>
      <t>inkl. Instandhaltung für 60 Monate gem. LB4</t>
    </r>
  </si>
  <si>
    <r>
      <t xml:space="preserve">Aufpreis Auslieferung mit zusätzlicher Festplatte I 
</t>
    </r>
    <r>
      <rPr>
        <sz val="11"/>
        <rFont val="Arial"/>
        <family val="2"/>
      </rPr>
      <t>inkl. Instandhaltung für 60 Monate gem. LB4</t>
    </r>
  </si>
  <si>
    <r>
      <t xml:space="preserve">Aufpreis Auslieferung mit zusätzlicher Festplatte II 
</t>
    </r>
    <r>
      <rPr>
        <sz val="11"/>
        <rFont val="Arial"/>
        <family val="2"/>
      </rPr>
      <t>inkl. Instandhaltung für 60 Monate gem. LB4</t>
    </r>
  </si>
  <si>
    <r>
      <t xml:space="preserve">Aufpreis Auslieferung mit zusätzlicher Festplatte III 
</t>
    </r>
    <r>
      <rPr>
        <sz val="11"/>
        <rFont val="Arial"/>
        <family val="2"/>
      </rPr>
      <t>inkl. Instandhaltung für 60 Monate gem. LB4</t>
    </r>
  </si>
  <si>
    <r>
      <t xml:space="preserve">Aufpreis Auslieferung mit zusätzlicher Festplatte IV 
</t>
    </r>
    <r>
      <rPr>
        <sz val="11"/>
        <rFont val="Arial"/>
        <family val="2"/>
      </rPr>
      <t>inkl. Instandhaltung für 60 Monate gem. LB4</t>
    </r>
  </si>
  <si>
    <r>
      <t xml:space="preserve">Aufpreis Auslieferung mit Grafikoptionen Nvidia Ampere A16 
</t>
    </r>
    <r>
      <rPr>
        <sz val="11"/>
        <rFont val="Arial"/>
        <family val="2"/>
      </rPr>
      <t>inkl. Instandhaltung für 60 Monate gem. LB4</t>
    </r>
  </si>
  <si>
    <r>
      <t xml:space="preserve">Aufpreis Auslieferung mit Grafikoptionen Nvidia L40S 
</t>
    </r>
    <r>
      <rPr>
        <sz val="11"/>
        <rFont val="Arial"/>
        <family val="2"/>
      </rPr>
      <t>inkl. Instandhaltung für 60 Monate gem. LB4</t>
    </r>
  </si>
  <si>
    <r>
      <t xml:space="preserve">Aufpreis Auslieferung mit zusätzlicher Netzwerkkarte 
</t>
    </r>
    <r>
      <rPr>
        <sz val="11"/>
        <rFont val="Arial"/>
        <family val="2"/>
      </rPr>
      <t>inkl. Instandhaltung für 60 Monate gem. LB4</t>
    </r>
  </si>
  <si>
    <r>
      <t xml:space="preserve">Aufpreis für die Instandhaltungsverlängerung 
</t>
    </r>
    <r>
      <rPr>
        <sz val="11"/>
        <rFont val="Arial"/>
        <family val="2"/>
      </rPr>
      <t>von 60 auf 72 Monate gem. LB4</t>
    </r>
  </si>
  <si>
    <r>
      <t xml:space="preserve">Aufpreis für die Instandhaltungsverlängerung 
</t>
    </r>
    <r>
      <rPr>
        <sz val="11"/>
        <rFont val="Arial"/>
        <family val="2"/>
      </rPr>
      <t>von 60 auf 84 Monate gem. LB4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</si>
  <si>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60 Monate gem. LB4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</si>
  <si>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72 Monate gem. LB4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</si>
  <si>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84 Monate gem. LB4</t>
    </r>
  </si>
  <si>
    <r>
      <t xml:space="preserve">Aufpreis Auslieferung mit implementierter „call-home“-Funktionalität 
</t>
    </r>
    <r>
      <rPr>
        <sz val="11"/>
        <rFont val="Arial"/>
        <family val="2"/>
      </rPr>
      <t>inkl. Instandhaltung für 60 Monate gem. LB4</t>
    </r>
  </si>
  <si>
    <r>
      <t xml:space="preserve">EU-I/T 1/2024 Rahmenvereinbarung zur Lieferung 
von Standard-Industrieservern im 19“ Format
</t>
    </r>
    <r>
      <rPr>
        <b/>
        <sz val="11"/>
        <color rgb="FF0000FF"/>
        <rFont val="Arial"/>
        <family val="2"/>
      </rPr>
      <t>Preisblatt PB5 - Server Low Budget</t>
    </r>
  </si>
  <si>
    <r>
      <t xml:space="preserve">Lieferung Server Low Budget </t>
    </r>
    <r>
      <rPr>
        <sz val="11"/>
        <rFont val="Arial"/>
        <family val="2"/>
      </rPr>
      <t>inkl. Instandhaltung für 
60 Monate gem. LB5</t>
    </r>
  </si>
  <si>
    <r>
      <t xml:space="preserve">Aufpreis Auslieferung mit Rack-Schienen 
</t>
    </r>
    <r>
      <rPr>
        <sz val="11"/>
        <rFont val="Arial"/>
        <family val="2"/>
      </rPr>
      <t>inkl. Instandhaltung für 60 Monate gem. LB5</t>
    </r>
  </si>
  <si>
    <r>
      <t xml:space="preserve">Aufpreis Auslieferung mit Rack-Schienen 
</t>
    </r>
    <r>
      <rPr>
        <sz val="11"/>
        <rFont val="Arial"/>
        <family val="2"/>
      </rPr>
      <t>inkl. Instandhaltung für 60 Monate gem. LB4</t>
    </r>
  </si>
  <si>
    <r>
      <t xml:space="preserve">Aufpreis Auslieferung mit Rack-Schienen 
</t>
    </r>
    <r>
      <rPr>
        <sz val="11"/>
        <rFont val="Arial"/>
        <family val="2"/>
      </rPr>
      <t>inkl. Instandhaltung für 60 Monate gem. LB3</t>
    </r>
  </si>
  <si>
    <r>
      <t xml:space="preserve">Aufpreis Auslieferung mit RAM-Erweiterung auf 64 GByte 
</t>
    </r>
    <r>
      <rPr>
        <sz val="11"/>
        <rFont val="Arial"/>
        <family val="2"/>
      </rPr>
      <t>inkl. Instandhaltung für 60 Monate gem. LB5</t>
    </r>
  </si>
  <si>
    <r>
      <t xml:space="preserve">Aufpreis Auslieferung mit zweitem Prozessor 
</t>
    </r>
    <r>
      <rPr>
        <sz val="11"/>
        <rFont val="Arial"/>
        <family val="2"/>
      </rPr>
      <t>inkl. Instandhaltung für 60 Monate gem. LB5</t>
    </r>
  </si>
  <si>
    <r>
      <t xml:space="preserve">Aufpreis Auslieferung mit RAM-Erweiterung auf 128 GByte 
</t>
    </r>
    <r>
      <rPr>
        <sz val="11"/>
        <rFont val="Arial"/>
        <family val="2"/>
      </rPr>
      <t>inkl. Instandhaltung für 60 Monate gem. LB5</t>
    </r>
  </si>
  <si>
    <r>
      <t xml:space="preserve">Aufpreis Auslieferung mit RAM-Erweiterung auf 256 GByte 
</t>
    </r>
    <r>
      <rPr>
        <sz val="11"/>
        <rFont val="Arial"/>
        <family val="2"/>
      </rPr>
      <t>inkl. Instandhaltung für 60 Monate gem. LB5</t>
    </r>
  </si>
  <si>
    <r>
      <t xml:space="preserve">Aufpreis Auslieferung mit zusätzlicher Festplatte I 
</t>
    </r>
    <r>
      <rPr>
        <sz val="11"/>
        <rFont val="Arial"/>
        <family val="2"/>
      </rPr>
      <t>inkl. Instandhaltung für 60 Monate gem. LB5</t>
    </r>
  </si>
  <si>
    <r>
      <t xml:space="preserve">Aufpreis Auslieferung mit zusätzlicher Festplatte II 
</t>
    </r>
    <r>
      <rPr>
        <sz val="11"/>
        <rFont val="Arial"/>
        <family val="2"/>
      </rPr>
      <t>inkl. Instandhaltung für 60 Monate gem. LB5</t>
    </r>
  </si>
  <si>
    <r>
      <t xml:space="preserve">Aufpreis Auslieferung mit zusätzlicher Festplatte III 
</t>
    </r>
    <r>
      <rPr>
        <sz val="11"/>
        <rFont val="Arial"/>
        <family val="2"/>
      </rPr>
      <t>inkl. Instandhaltung für 60 Monate gem. LB5</t>
    </r>
  </si>
  <si>
    <r>
      <t xml:space="preserve">Aufpreis Auslieferung mit zusätzlicher Festplatte IV 
</t>
    </r>
    <r>
      <rPr>
        <sz val="11"/>
        <rFont val="Arial"/>
        <family val="2"/>
      </rPr>
      <t>inkl. Instandhaltung für 60 Monate gem. LB5</t>
    </r>
  </si>
  <si>
    <r>
      <t xml:space="preserve">Aufpreis für die Instandhaltungsverlängerung 
</t>
    </r>
    <r>
      <rPr>
        <sz val="11"/>
        <rFont val="Arial"/>
        <family val="2"/>
      </rPr>
      <t>von 60 auf 72 Monate gem. LB5</t>
    </r>
  </si>
  <si>
    <r>
      <t xml:space="preserve">Aufpreis für die Instandhaltungsverlängerung 
</t>
    </r>
    <r>
      <rPr>
        <sz val="11"/>
        <rFont val="Arial"/>
        <family val="2"/>
      </rPr>
      <t>von 60 auf 84 Monate gem. LB5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</si>
  <si>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60 Monate gem. LB5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</si>
  <si>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72 Monate gem. LB5</t>
    </r>
  </si>
  <si>
    <r>
      <t xml:space="preserve">Aufpreis für die Instandhaltungsverlängerung </t>
    </r>
    <r>
      <rPr>
        <sz val="11"/>
        <rFont val="Arial"/>
        <family val="2"/>
      </rPr>
      <t>mit verkürzter Reaktions- und Wiederherstellungszeit für 84 Monate gem. LB5</t>
    </r>
  </si>
  <si>
    <r>
      <t xml:space="preserve">Aufpreis Auslieferung mit implementierter „call-home“-Funktionalität 
</t>
    </r>
    <r>
      <rPr>
        <sz val="11"/>
        <rFont val="Arial"/>
        <family val="2"/>
      </rPr>
      <t>inkl. Instandhaltung für 60 Monate gem. LB5</t>
    </r>
  </si>
  <si>
    <r>
      <t xml:space="preserve"> EU-I/T 1/2024 Rahmenvereinbarung zur Lieferung 
von Standard-Industrieservern im 19“ Format
</t>
    </r>
    <r>
      <rPr>
        <b/>
        <sz val="11"/>
        <color rgb="FF0000FF"/>
        <rFont val="Arial"/>
        <family val="2"/>
      </rPr>
      <t>Gesamt Preisblatt - Angebotspreis</t>
    </r>
  </si>
  <si>
    <t>Bezeichnung Leistung</t>
  </si>
  <si>
    <t>Anzahl</t>
  </si>
  <si>
    <t>Einzelpreis 
(Übertrag PB1 bis PB5)</t>
  </si>
  <si>
    <t>Gesamtpreis 
(netto)</t>
  </si>
  <si>
    <r>
      <t xml:space="preserve">Lieferung Server 1 HE Performance AMD </t>
    </r>
    <r>
      <rPr>
        <sz val="11"/>
        <rFont val="Arial"/>
        <family val="2"/>
      </rPr>
      <t>inkl. Instandhaltung für 60 Monate gem. LB1</t>
    </r>
  </si>
  <si>
    <t>1.0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</si>
  <si>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</si>
  <si>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</si>
  <si>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</si>
  <si>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</si>
  <si>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</si>
  <si>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</si>
  <si>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</si>
  <si>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</si>
  <si>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</si>
  <si>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</si>
  <si>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</si>
  <si>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</si>
  <si>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</si>
  <si>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</si>
  <si>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</si>
  <si>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</si>
  <si>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</si>
  <si>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2.0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</si>
  <si>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</si>
  <si>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</si>
  <si>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</si>
  <si>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</si>
  <si>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</si>
  <si>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</si>
  <si>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</si>
  <si>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</si>
  <si>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</si>
  <si>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</si>
  <si>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</si>
  <si>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</si>
  <si>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</si>
  <si>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</si>
  <si>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</si>
  <si>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</si>
  <si>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</si>
  <si>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r>
      <t xml:space="preserve">EU-I/T 1/2024 Rahmenvereinbarung zur Lieferung 
von Standard-Industrieservern im 19“ Format
</t>
    </r>
    <r>
      <rPr>
        <b/>
        <sz val="11"/>
        <color rgb="FF0000FF"/>
        <rFont val="Arial"/>
        <family val="2"/>
      </rPr>
      <t>Preisblatt PB2 - Server 1 HE Performance Intel und Optionen</t>
    </r>
  </si>
  <si>
    <t>3.0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</si>
  <si>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</si>
  <si>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</si>
  <si>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</si>
  <si>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</si>
  <si>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</si>
  <si>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</si>
  <si>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</si>
  <si>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</si>
  <si>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</si>
  <si>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</si>
  <si>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</si>
  <si>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</si>
  <si>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</si>
  <si>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</si>
  <si>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</si>
  <si>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4.0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</si>
  <si>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</si>
  <si>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</si>
  <si>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</si>
  <si>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</si>
  <si>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</si>
  <si>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</si>
  <si>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</si>
  <si>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</si>
  <si>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</si>
  <si>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</si>
  <si>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</si>
  <si>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</si>
  <si>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</si>
  <si>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</si>
  <si>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</si>
  <si>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5.0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</si>
  <si>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</si>
  <si>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</si>
  <si>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</si>
  <si>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</si>
  <si>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</si>
  <si>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</si>
  <si>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</si>
  <si>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</si>
  <si>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</si>
  <si>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</si>
  <si>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</si>
  <si>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</si>
  <si>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</si>
  <si>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</si>
  <si>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</si>
  <si>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Zusammenfassung</t>
  </si>
  <si>
    <t>Gesamtsumme zugleich Angebotspreis (netto)</t>
  </si>
  <si>
    <t>Gesetzliche Umsatzsteuer (USt)</t>
  </si>
  <si>
    <t>Gesamtsumme (inkl. USt)</t>
  </si>
  <si>
    <t>auf die zum 01.10.2024 gültige, allgemein verfügbare, weltweite Preisliste („global price list“)
Den Preisen in € liegt ein Verrechnungskurs USD / EURO von 1 / zu Grunde. 
Dieser Rabattsatz ist auch für Beschaffungen von weiteren Optionen zur Serverklasse "1 HE Performance AMD" für die gesamte Laufzeit des Rahmenvertrages gültig.</t>
  </si>
  <si>
    <t>auf die zum 01.10.2024 gültige, allgemein verfügbare, weltweite Preisliste („global price list“)
Den Preisen in € liegt ein Verrechnungskurs USD / EURO von 1 / zu Grunde. 
Dieser Rabattsatz ist auch für Beschaffungen von weiteren Optionen zur Serverklasse "1 HE Performance Intel" für die gesamte Laufzeit des Rahmenvertrages gültig.</t>
  </si>
  <si>
    <t>auf die zum 01.10.2024 gültige, allgemein verfügbare, weltweite Preisliste („global price list“)
Den Preisen in € liegt ein Verrechnungskurs USD / EURO von 1 / zu Grunde. 
Dieser Rabattsatz ist auch für Beschaffungen von weiteren Optionen zur Serverklasse "2 HE Performance AMD" für die gesamte Laufzeit des Rahmenvertrages gültig.</t>
  </si>
  <si>
    <t>auf die zum 01.10.2024 gültige, allgemein verfügbare, weltweite Preisliste („global price list“)
Den Preisen in € liegt ein Verrechnungskurs USD / EURO von 1 / zu Grunde. 
Dieser Rabattsatz ist auch für Beschaffungen von weiteren Optionen zur Serverklasse "2 HE Performance Intel" für die gesamte Laufzeit des Rahmenvertrages gültig.</t>
  </si>
  <si>
    <t>auf die zum 01.10.2024 gültige, allgemein verfügbare, weltweite Preisliste („global price list“)
Den Preisen in € liegt ein Verrechnungskurs USD / EURO von 1 / zu Grunde. 
Dieser Rabattsatz ist auch für Beschaffungen von weiteren Optionen zur Serverklasse "Low Budget" für die gesamte Laufzeit des Rahmenvertrages gültig.</t>
  </si>
  <si>
    <t>Bieter:</t>
  </si>
  <si>
    <t>A3.30</t>
  </si>
  <si>
    <t>165</t>
  </si>
  <si>
    <t>1000</t>
  </si>
  <si>
    <t>150</t>
  </si>
  <si>
    <t>8</t>
  </si>
  <si>
    <t>7</t>
  </si>
  <si>
    <t>12</t>
  </si>
  <si>
    <t>20</t>
  </si>
  <si>
    <t>110</t>
  </si>
  <si>
    <t>90</t>
  </si>
  <si>
    <t>220</t>
  </si>
  <si>
    <t>85</t>
  </si>
  <si>
    <t>55</t>
  </si>
  <si>
    <t>35</t>
  </si>
  <si>
    <t>40</t>
  </si>
  <si>
    <t>80</t>
  </si>
  <si>
    <t>500</t>
  </si>
  <si>
    <t>A3.32</t>
  </si>
  <si>
    <t>A3.33</t>
  </si>
  <si>
    <t>330</t>
  </si>
  <si>
    <t>200</t>
  </si>
  <si>
    <t>250</t>
  </si>
  <si>
    <t>75</t>
  </si>
  <si>
    <t>30</t>
  </si>
  <si>
    <t>50</t>
  </si>
  <si>
    <t>% auf Hardware LB2</t>
  </si>
  <si>
    <t>% auf Wartung LB2</t>
  </si>
  <si>
    <t>% auf Hardware LB3</t>
  </si>
  <si>
    <t>% auf Wartung LB3</t>
  </si>
  <si>
    <t>% auf Hardware LB4</t>
  </si>
  <si>
    <t>% auf Wartung LB4</t>
  </si>
  <si>
    <t>% auf Hardware LB5</t>
  </si>
  <si>
    <t>% auf Wartung LB5</t>
  </si>
  <si>
    <r>
      <t xml:space="preserve">Erläutern Sie die von Ihnen im Standard möglichen </t>
    </r>
    <r>
      <rPr>
        <b/>
        <sz val="10"/>
        <color theme="1"/>
        <rFont val="Arial"/>
        <family val="2"/>
      </rPr>
      <t>Bestellprozesse</t>
    </r>
    <r>
      <rPr>
        <sz val="10"/>
        <color theme="1"/>
        <rFont val="Arial"/>
        <family val="2"/>
      </rPr>
      <t xml:space="preserve"> hinsichtlich folgender Frage- und Themenstellungen:
- Prozesse zur Bestellabwicklung
- Beschreibung des Bestellportals
- Plausibilitätsprüfung einer Bestellkonfiguration im Bestellportal
- Darstellung Listenpreis / Rabatt / rabattierter Preis
- Anzahl und Funktion der involvierten Ansprechpartner
- Angaben zur Online-Bestellung
- Erstellung und Zuleitung der Auftragsbestätigung Warenkorb
- Überprüfung des Bestellstatus durch den Auftraggeber
</t>
    </r>
    <r>
      <rPr>
        <b/>
        <sz val="10"/>
        <color theme="1"/>
        <rFont val="Arial"/>
        <family val="2"/>
      </rPr>
      <t>Bitte rechts eintragen oder auf Anlage verweisen:</t>
    </r>
  </si>
  <si>
    <r>
      <t xml:space="preserve">Beschreiben Sie die von Ihnen standardmäßig zur Verfügung gestellte Unterstützung bei der Serverauswahl nach folgenden Frage- und Themenstellungen:
- Beratung bei der Auswahl von Servern, z.B. on-line oder vor Ort-Beratung
- Unterbreitung von Vorschlägen für die Konfigu-ration
- Unterstützung durch Konfigurationstools (z.B. Server-Konfigurator, Energieverbrauchsrechner)
- Verfügbarkeit von Ansprechpartnern zu diesen Themen
- Weitere Möglichkeiten
</t>
    </r>
    <r>
      <rPr>
        <b/>
        <sz val="10"/>
        <color theme="1"/>
        <rFont val="Arial"/>
        <family val="2"/>
      </rPr>
      <t>Bitte rechts eintragen oder auf Anlage verweisen:</t>
    </r>
  </si>
  <si>
    <t>Benennen Sie einen entscheidungsbefugten, vertrieblichen Ansprechpartner, der für die gesamte Vertragslaufzeit zur Verfügung steht.
Bitte rechts eintragen oder auf Anlage verweisen:</t>
  </si>
  <si>
    <r>
      <t xml:space="preserve">Erläutern Sie Ihren </t>
    </r>
    <r>
      <rPr>
        <b/>
        <sz val="10"/>
        <color theme="1"/>
        <rFont val="Arial"/>
        <family val="2"/>
      </rPr>
      <t xml:space="preserve">Lieferprozess </t>
    </r>
    <r>
      <rPr>
        <sz val="10"/>
        <color theme="1"/>
        <rFont val="Arial"/>
        <family val="2"/>
      </rPr>
      <t xml:space="preserve">für Klein- und Ersatzteile hinsichtlich folgender Frage- und Themenstellungen:
- Bestellprozess (Auftrag, Bestätigung, Lieferung, Rechnung)
- Überprüfung des Lieferstatus durch den Auftraggeber
- Durchschnittliche Lieferzeit
- Risiko der Abhängigkeit von Lieferembargos von Techniken, die durch US – Sanktionen betroffen sind
</t>
    </r>
    <r>
      <rPr>
        <b/>
        <sz val="10"/>
        <color theme="1"/>
        <rFont val="Arial"/>
        <family val="2"/>
      </rPr>
      <t>Bitte rechts eintragen oder auf Anlage verweisen:</t>
    </r>
  </si>
  <si>
    <r>
      <t xml:space="preserve">Erläutern Sie Ihren </t>
    </r>
    <r>
      <rPr>
        <b/>
        <sz val="10"/>
        <color theme="1"/>
        <rFont val="Arial"/>
        <family val="2"/>
      </rPr>
      <t>Prozess zur Verpackungsrücknahme</t>
    </r>
    <r>
      <rPr>
        <sz val="10"/>
        <color theme="1"/>
        <rFont val="Arial"/>
        <family val="2"/>
      </rPr>
      <t xml:space="preserve"> hinsichtlich folgender Frage- und Themenstellungen:
- Verpackung bei Anlieferung (Einzelverpackung, Paletten, etc.)
- Art/Material der Verpackung
- Prozess und Zeitleiste zur Rückführung der Verpackungen
- Ansprechpartner für die Entsorgung
</t>
    </r>
    <r>
      <rPr>
        <b/>
        <sz val="10"/>
        <color theme="1"/>
        <rFont val="Arial"/>
        <family val="2"/>
      </rPr>
      <t>Bitte rechts eintragen oder auf Anlage verweisen:</t>
    </r>
  </si>
  <si>
    <r>
      <t xml:space="preserve">Beschreiben Sie Ihre </t>
    </r>
    <r>
      <rPr>
        <b/>
        <sz val="10"/>
        <color theme="1"/>
        <rFont val="Arial"/>
        <family val="2"/>
      </rPr>
      <t>Supportstruktur</t>
    </r>
    <r>
      <rPr>
        <sz val="10"/>
        <color theme="1"/>
        <rFont val="Arial"/>
        <family val="2"/>
      </rPr>
      <t xml:space="preserve"> und geben Sie dabei auch die Zahl der Servicestellen in Deutschland an
</t>
    </r>
    <r>
      <rPr>
        <b/>
        <sz val="10"/>
        <color theme="1"/>
        <rFont val="Arial"/>
        <family val="2"/>
      </rPr>
      <t>Bitte rechts eintragen oder auf Anlage verweisen:</t>
    </r>
  </si>
  <si>
    <r>
      <t xml:space="preserve">Beschreiben Sie Ihre </t>
    </r>
    <r>
      <rPr>
        <b/>
        <sz val="10"/>
        <color theme="1"/>
        <rFont val="Arial"/>
        <family val="2"/>
      </rPr>
      <t>Supportprozesse</t>
    </r>
    <r>
      <rPr>
        <sz val="10"/>
        <color theme="1"/>
        <rFont val="Arial"/>
        <family val="2"/>
      </rPr>
      <t xml:space="preserve"> zur Fehlerbehebung insbesondere hinsichtlich der folgenden Frage- und Themenstellungen:
- Bitte legen Sie dar, wie sich die Abwicklung von Störungsmeldungen im Rahmen der Gewähr- und Garantieleistungen für den AG gestaltet und welchen Aufwand dies für den AG darstellt
- In welchem Zeitfenster können Sie deutschsprachigen technischen Support (Hotline) zur Verfügung stellen, der über die Anforderung aus Kapitel 1.13 in Verbindung mit 1.15 hinausgeht?
- Wie sichern Sie die Qualität Ihrer Supportleistungen? (z.B., Weiterbildung, QM-System, Durchführung gem. ITIL, Audits, o.ä.) 
</t>
    </r>
    <r>
      <rPr>
        <b/>
        <sz val="10"/>
        <color theme="1"/>
        <rFont val="Arial"/>
        <family val="2"/>
      </rPr>
      <t>Bitte rechts eintragen oder auf Anlage verweisen:</t>
    </r>
  </si>
  <si>
    <t>Bitte schätzen Sie aus Ihrer Erfahrung aus gleichartigen Projekten ein, von welchem Mitwirkungsaufwand in Personentagen je Bezugsberechtigtem für die Umstellung der bestehenden Prozesse:
- Konfiguration von Hardware
- Bestellprozess
- Supportprozesse (intern und extern)
- Lieferprozess für Klein- und Ersatzteile
- Anpassung des bestehenden Assetmanagementsystems
- Einarbeitung und Schulung des technischen Personals
- Einarbeitung und Schulung des Personals im Einkauf
In Summe auszugehen ist.
Dabei ist von einer durchschnittlichen Teamgröße von vier Personen im Einkauf und sechs Personen im Bereich Technik / Support auszugehen. (in Summe 10 Personen)</t>
  </si>
  <si>
    <r>
      <t xml:space="preserve">Geben Sie die Außenabmessungen der angebotenen Server-Systeme an (BxHxT) [mm].
</t>
    </r>
    <r>
      <rPr>
        <b/>
        <sz val="10"/>
        <color theme="1"/>
        <rFont val="Arial"/>
        <family val="2"/>
      </rPr>
      <t xml:space="preserve">
Bitte rechts eintragen:</t>
    </r>
  </si>
  <si>
    <r>
      <t xml:space="preserve">Geben Sie das Gewicht [kg] der angebotenen Server-Systeme an.
</t>
    </r>
    <r>
      <rPr>
        <b/>
        <sz val="10"/>
        <color theme="1"/>
        <rFont val="Arial"/>
        <family val="2"/>
      </rPr>
      <t>Bitte rechts eintragen:</t>
    </r>
  </si>
  <si>
    <t>4 Netzwerkschnittstellen mit
-1000 Base-T Netzwerk-Controller, integriert
- RJ-45-Anschluss
- Unterstützung für TOE (TCP/IP Offload Engine) unter Microsoft Windows Server 2019/2022
- PXE-Unterstützung (Pre Executable Environment)
- Unterstützung von Wake-on-LAN</t>
  </si>
  <si>
    <t xml:space="preserve"> - Web/HTML-basierte Management-Oberfläche mit Active-Directory-Integration
- Unterstützung der Intelligent Plattform Management Interface (IPMI) 2.0
- Separater Management-Prozessor
- Bereitstellung eines Remote-Console-Zugangs</t>
  </si>
  <si>
    <r>
      <t xml:space="preserve">Beschreiben Sie die Interoperabilität mit anderen Monitoring-Werkzeugen (insbesondere SCOM, Nagios, Icinga, CheckMK, HPE OneView, Dell OME) und die Art der Implementierung (Plug-in, Agent, IPMI, SNMP etc.).
</t>
    </r>
    <r>
      <rPr>
        <b/>
        <sz val="10"/>
        <color theme="1"/>
        <rFont val="Arial"/>
        <family val="2"/>
      </rPr>
      <t>Bitte rechts eintragen:</t>
    </r>
  </si>
  <si>
    <r>
      <t xml:space="preserve">Bitte geben Sie an, welche der beschriebenen Funktionalitäten mit dem von Ihnen angebotenen Managementtool realisiert sind:
</t>
    </r>
    <r>
      <rPr>
        <b/>
        <sz val="10"/>
        <color theme="1"/>
        <rFont val="Arial"/>
        <family val="2"/>
      </rPr>
      <t>Bitte rechts auswählen:</t>
    </r>
  </si>
  <si>
    <t xml:space="preserve"> - Anforderungen an die Sicherheit informationstechnischer Einrichtungen gem. EN 60950-1
- Einhaltung der Normen zur elektromagnetischen Verträglichkeit (EMV) gem. EN 61000-3-2 und EN 61000-3-3
- Einhaltung der Normen zur elektromagnetischen Verträglichkeit (EMV) gem. EN 61000-6-1</t>
  </si>
  <si>
    <t>Schienen zur Befestigung in vorhandenen 19“ Racks</t>
  </si>
  <si>
    <t>4 Netzwerkschnittstellen mit:
- 2 x 1 GbE Base T Netzwerk-Controller, integriert
- 2 x 10 GbE Base T Netzwerk-Controller, integriert
- RJ-45-Anschluss
- Unterstützung für TOE (TCP/IP Offload Engine) unter Microsoft Windows Server 2019/2022
- PXE-Unterstützung (Pre Executable Environment)
- Unterstützung von Wake-on-LAN</t>
  </si>
  <si>
    <t xml:space="preserve"> - Liste möglicher GPUs, die in dem Servermodell zertifiziert sind.
- Mindestens Nvidia Ampere A16 oder Nvidia L40S</t>
  </si>
  <si>
    <t>2 Netzwerkschnittstellen mit:
- 1000 Base-T Netzwerk-Controller, integriert
- RJ-45-Anschluss
- Unterstützung für TOE (TCP/IP Offload Engine) unter Microsoft Windows Server 2019/2022
- PXE-Unterstützung (Pre Executable Environment)
- Unterstützung von Wake-on-LAN</t>
  </si>
  <si>
    <r>
      <t xml:space="preserve">Aufpreis Auslieferung mit Rack-Schienen 
</t>
    </r>
    <r>
      <rPr>
        <sz val="11"/>
        <rFont val="Arial"/>
        <family val="2"/>
      </rPr>
      <t>inkl. Instandhaltung für 60 Monate gem. LB1</t>
    </r>
  </si>
  <si>
    <r>
      <t xml:space="preserve">Aufpreis Auslieferung mit zweitem Prozessor 
</t>
    </r>
    <r>
      <rPr>
        <sz val="11"/>
        <rFont val="Arial"/>
        <family val="2"/>
      </rPr>
      <t>inkl. Instandhaltung für 60 Monate gem. LB1</t>
    </r>
  </si>
  <si>
    <t>1.18</t>
  </si>
  <si>
    <t>1.19</t>
  </si>
  <si>
    <r>
      <t xml:space="preserve">Aufpreis Auslieferung mit Rack-Schienen 
</t>
    </r>
    <r>
      <rPr>
        <sz val="11"/>
        <rFont val="Arial"/>
        <family val="2"/>
      </rPr>
      <t>inkl. Instandhaltung für 60 Monate gem. LB2</t>
    </r>
  </si>
  <si>
    <r>
      <t xml:space="preserve">Aufpreis Auslieferung mit zweitem Prozessor 
</t>
    </r>
    <r>
      <rPr>
        <sz val="11"/>
        <rFont val="Arial"/>
        <family val="2"/>
      </rPr>
      <t>inkl. Instandhaltung für 60 Monate gem. LB2</t>
    </r>
  </si>
  <si>
    <t>2.18</t>
  </si>
  <si>
    <t>2.19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</si>
</sst>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_ ;\-#,##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18"/>
      <color rgb="FF0000FF"/>
      <name val="Arial"/>
      <family val="2"/>
    </font>
    <font>
      <b/>
      <sz val="10"/>
      <color rgb="FFFF0000"/>
      <name val="Arial"/>
      <family val="2"/>
    </font>
    <font>
      <b/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9">
    <xf numFmtId="0" fontId="0" fillId="0" borderId="0" xfId="0"/>
    <xf numFmtId="1" fontId="4" fillId="2" borderId="12" xfId="4" applyNumberFormat="1" applyFont="1" applyFill="1" applyBorder="1" applyAlignment="1" applyProtection="1">
      <alignment horizontal="center" vertical="center"/>
    </xf>
    <xf numFmtId="44" fontId="4" fillId="2" borderId="12" xfId="1" applyFont="1" applyFill="1" applyBorder="1" applyAlignment="1" applyProtection="1">
      <alignment horizontal="center" vertical="center"/>
    </xf>
    <xf numFmtId="164" fontId="4" fillId="2" borderId="12" xfId="1" applyNumberFormat="1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4" fillId="4" borderId="24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2"/>
    <xf numFmtId="0" fontId="4" fillId="4" borderId="20" xfId="0" applyFont="1" applyFill="1" applyBorder="1" applyAlignment="1" applyProtection="1">
      <alignment horizontal="center" vertical="top" wrapText="1"/>
      <protection locked="0"/>
    </xf>
    <xf numFmtId="0" fontId="11" fillId="2" borderId="22" xfId="2" applyFont="1" applyFill="1" applyBorder="1" applyAlignment="1">
      <alignment horizontal="center" vertical="center"/>
    </xf>
    <xf numFmtId="164" fontId="4" fillId="2" borderId="16" xfId="1" applyNumberFormat="1" applyFont="1" applyFill="1" applyBorder="1" applyAlignment="1" applyProtection="1">
      <alignment horizontal="center" vertical="center"/>
    </xf>
    <xf numFmtId="44" fontId="4" fillId="5" borderId="16" xfId="1" applyFont="1" applyFill="1" applyBorder="1" applyAlignment="1" applyProtection="1">
      <alignment horizontal="center" vertical="center"/>
    </xf>
    <xf numFmtId="1" fontId="4" fillId="2" borderId="12" xfId="1" applyNumberFormat="1" applyFont="1" applyFill="1" applyBorder="1" applyAlignment="1" applyProtection="1">
      <alignment horizontal="center" vertical="center"/>
    </xf>
    <xf numFmtId="0" fontId="11" fillId="2" borderId="16" xfId="2" applyFont="1" applyFill="1" applyBorder="1" applyAlignment="1">
      <alignment vertical="top" wrapText="1"/>
    </xf>
    <xf numFmtId="0" fontId="6" fillId="4" borderId="21" xfId="0" applyFont="1" applyFill="1" applyBorder="1" applyAlignment="1" applyProtection="1">
      <alignment horizontal="center" vertical="center" wrapText="1"/>
      <protection locked="0"/>
    </xf>
    <xf numFmtId="0" fontId="12" fillId="2" borderId="21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44" fontId="6" fillId="4" borderId="21" xfId="5" applyFont="1" applyFill="1" applyBorder="1" applyAlignment="1" applyProtection="1">
      <alignment horizontal="center" vertical="center" wrapText="1"/>
      <protection locked="0"/>
    </xf>
    <xf numFmtId="44" fontId="11" fillId="2" borderId="22" xfId="5" applyFont="1" applyFill="1" applyBorder="1" applyAlignment="1" applyProtection="1">
      <alignment horizontal="center" vertical="center" wrapText="1"/>
    </xf>
    <xf numFmtId="44" fontId="11" fillId="2" borderId="5" xfId="5" applyFont="1" applyFill="1" applyBorder="1" applyAlignment="1">
      <alignment horizontal="center" vertical="center" wrapText="1"/>
    </xf>
    <xf numFmtId="44" fontId="0" fillId="0" borderId="0" xfId="5" applyFont="1" applyAlignment="1">
      <alignment horizontal="center" vertical="center"/>
    </xf>
    <xf numFmtId="44" fontId="11" fillId="2" borderId="22" xfId="5" applyFont="1" applyFill="1" applyBorder="1" applyAlignment="1" applyProtection="1">
      <alignment horizontal="center" vertical="top" wrapText="1"/>
    </xf>
    <xf numFmtId="44" fontId="12" fillId="2" borderId="21" xfId="5" applyFont="1" applyFill="1" applyBorder="1" applyAlignment="1">
      <alignment vertical="center"/>
    </xf>
    <xf numFmtId="44" fontId="0" fillId="0" borderId="0" xfId="5" applyFont="1"/>
    <xf numFmtId="49" fontId="11" fillId="2" borderId="22" xfId="5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top"/>
    </xf>
    <xf numFmtId="0" fontId="4" fillId="2" borderId="27" xfId="0" applyFont="1" applyFill="1" applyBorder="1" applyAlignment="1">
      <alignment horizontal="left" vertical="top" wrapText="1"/>
    </xf>
    <xf numFmtId="0" fontId="6" fillId="2" borderId="27" xfId="0" applyFont="1" applyFill="1" applyBorder="1" applyAlignment="1">
      <alignment vertical="top" wrapText="1"/>
    </xf>
    <xf numFmtId="0" fontId="4" fillId="2" borderId="27" xfId="0" applyFont="1" applyFill="1" applyBorder="1" applyAlignment="1">
      <alignment horizontal="left" vertical="top"/>
    </xf>
    <xf numFmtId="0" fontId="4" fillId="2" borderId="1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4" fillId="2" borderId="15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top" wrapText="1"/>
    </xf>
    <xf numFmtId="164" fontId="2" fillId="2" borderId="9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top"/>
    </xf>
    <xf numFmtId="0" fontId="4" fillId="5" borderId="27" xfId="0" applyFont="1" applyFill="1" applyBorder="1" applyAlignment="1">
      <alignment horizontal="left" vertical="top" wrapText="1"/>
    </xf>
    <xf numFmtId="0" fontId="6" fillId="5" borderId="27" xfId="0" applyFont="1" applyFill="1" applyBorder="1" applyAlignment="1">
      <alignment vertical="top" wrapText="1"/>
    </xf>
    <xf numFmtId="0" fontId="4" fillId="5" borderId="2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4" fontId="0" fillId="0" borderId="0" xfId="0" applyNumberFormat="1" applyAlignment="1">
      <alignment horizontal="left" vertical="center"/>
    </xf>
    <xf numFmtId="0" fontId="11" fillId="2" borderId="23" xfId="2" applyFont="1" applyFill="1" applyBorder="1" applyAlignment="1">
      <alignment vertical="top"/>
    </xf>
    <xf numFmtId="0" fontId="10" fillId="2" borderId="21" xfId="0" applyFont="1" applyFill="1" applyBorder="1" applyAlignment="1">
      <alignment wrapText="1"/>
    </xf>
    <xf numFmtId="0" fontId="13" fillId="0" borderId="0" xfId="2" applyFont="1"/>
    <xf numFmtId="0" fontId="11" fillId="2" borderId="15" xfId="2" applyFont="1" applyFill="1" applyBorder="1" applyAlignment="1">
      <alignment horizontal="center" vertical="top"/>
    </xf>
    <xf numFmtId="0" fontId="10" fillId="2" borderId="23" xfId="0" applyFont="1" applyFill="1" applyBorder="1" applyAlignment="1">
      <alignment vertical="center" wrapText="1"/>
    </xf>
    <xf numFmtId="0" fontId="8" fillId="0" borderId="0" xfId="0" applyFont="1"/>
    <xf numFmtId="0" fontId="2" fillId="0" borderId="0" xfId="2" applyFont="1"/>
    <xf numFmtId="0" fontId="9" fillId="0" borderId="0" xfId="0" applyFont="1"/>
    <xf numFmtId="0" fontId="6" fillId="6" borderId="0" xfId="0" applyFont="1" applyFill="1" applyAlignment="1">
      <alignment horizontal="center" vertical="center" wrapText="1"/>
    </xf>
    <xf numFmtId="0" fontId="19" fillId="0" borderId="0" xfId="0" applyFont="1"/>
    <xf numFmtId="0" fontId="0" fillId="0" borderId="0" xfId="0" applyAlignment="1">
      <alignment wrapText="1"/>
    </xf>
    <xf numFmtId="49" fontId="11" fillId="2" borderId="21" xfId="5" applyNumberFormat="1" applyFont="1" applyFill="1" applyBorder="1" applyAlignment="1" applyProtection="1">
      <alignment horizontal="center" vertical="center" wrapText="1"/>
    </xf>
    <xf numFmtId="49" fontId="12" fillId="2" borderId="21" xfId="5" applyNumberFormat="1" applyFont="1" applyFill="1" applyBorder="1" applyAlignment="1">
      <alignment horizontal="center" vertical="center"/>
    </xf>
    <xf numFmtId="49" fontId="0" fillId="0" borderId="0" xfId="5" applyNumberFormat="1" applyFont="1" applyAlignment="1">
      <alignment horizontal="center" vertical="center"/>
    </xf>
    <xf numFmtId="0" fontId="12" fillId="8" borderId="21" xfId="2" applyFont="1" applyFill="1" applyBorder="1" applyAlignment="1">
      <alignment horizontal="center" vertical="center"/>
    </xf>
    <xf numFmtId="0" fontId="11" fillId="8" borderId="16" xfId="2" applyFont="1" applyFill="1" applyBorder="1" applyAlignment="1">
      <alignment vertical="top" wrapText="1"/>
    </xf>
    <xf numFmtId="49" fontId="12" fillId="8" borderId="21" xfId="5" applyNumberFormat="1" applyFont="1" applyFill="1" applyBorder="1" applyAlignment="1">
      <alignment horizontal="center" vertical="center"/>
    </xf>
    <xf numFmtId="44" fontId="11" fillId="8" borderId="5" xfId="5" applyFont="1" applyFill="1" applyBorder="1" applyAlignment="1">
      <alignment horizontal="center" vertical="center" wrapText="1"/>
    </xf>
    <xf numFmtId="44" fontId="12" fillId="8" borderId="21" xfId="5" applyFont="1" applyFill="1" applyBorder="1" applyAlignment="1">
      <alignment vertical="center"/>
    </xf>
    <xf numFmtId="2" fontId="6" fillId="4" borderId="21" xfId="6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/>
    <xf numFmtId="2" fontId="6" fillId="4" borderId="21" xfId="0" applyNumberFormat="1" applyFont="1" applyFill="1" applyBorder="1" applyAlignment="1" applyProtection="1">
      <alignment horizontal="center" vertical="center" wrapText="1"/>
      <protection locked="0"/>
    </xf>
    <xf numFmtId="44" fontId="6" fillId="4" borderId="21" xfId="0" applyNumberFormat="1" applyFont="1" applyFill="1" applyBorder="1" applyAlignment="1" applyProtection="1">
      <alignment vertical="center" wrapText="1"/>
      <protection locked="0"/>
    </xf>
    <xf numFmtId="44" fontId="6" fillId="4" borderId="21" xfId="5" applyFont="1" applyFill="1" applyBorder="1" applyAlignment="1" applyProtection="1">
      <alignment vertical="center" wrapText="1"/>
      <protection locked="0"/>
    </xf>
    <xf numFmtId="44" fontId="6" fillId="4" borderId="21" xfId="5" applyFont="1" applyFill="1" applyBorder="1" applyAlignment="1" applyProtection="1">
      <alignment horizontal="right" wrapText="1"/>
      <protection locked="0"/>
    </xf>
    <xf numFmtId="44" fontId="6" fillId="4" borderId="21" xfId="5" applyFont="1" applyFill="1" applyBorder="1" applyAlignment="1" applyProtection="1">
      <alignment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/>
    </xf>
    <xf numFmtId="0" fontId="0" fillId="0" borderId="26" xfId="0" applyBorder="1" applyAlignment="1">
      <alignment horizontal="center" vertical="top"/>
    </xf>
    <xf numFmtId="0" fontId="4" fillId="2" borderId="4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164" fontId="4" fillId="2" borderId="16" xfId="1" applyNumberFormat="1" applyFont="1" applyFill="1" applyBorder="1" applyAlignment="1" applyProtection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2" borderId="13" xfId="0" applyFont="1" applyFill="1" applyBorder="1" applyAlignment="1">
      <alignment horizontal="left" vertical="top"/>
    </xf>
    <xf numFmtId="0" fontId="18" fillId="0" borderId="3" xfId="0" applyFont="1" applyBorder="1" applyAlignment="1">
      <alignment horizontal="left"/>
    </xf>
    <xf numFmtId="0" fontId="18" fillId="0" borderId="14" xfId="0" applyFont="1" applyBorder="1" applyAlignment="1">
      <alignment horizontal="left"/>
    </xf>
    <xf numFmtId="0" fontId="4" fillId="2" borderId="17" xfId="0" applyFont="1" applyFill="1" applyBorder="1" applyAlignment="1">
      <alignment horizontal="right" vertical="top" wrapText="1"/>
    </xf>
    <xf numFmtId="0" fontId="4" fillId="2" borderId="18" xfId="0" applyFont="1" applyFill="1" applyBorder="1" applyAlignment="1">
      <alignment horizontal="right" vertical="top" wrapText="1"/>
    </xf>
    <xf numFmtId="0" fontId="4" fillId="2" borderId="19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left" vertical="top" wrapText="1"/>
    </xf>
    <xf numFmtId="0" fontId="0" fillId="0" borderId="30" xfId="0" applyBorder="1" applyAlignment="1">
      <alignment vertical="top" wrapText="1"/>
    </xf>
    <xf numFmtId="0" fontId="5" fillId="2" borderId="2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6" fillId="2" borderId="4" xfId="0" applyFont="1" applyFill="1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32" xfId="0" applyBorder="1" applyAlignment="1">
      <alignment horizontal="center" vertical="top"/>
    </xf>
    <xf numFmtId="0" fontId="0" fillId="0" borderId="31" xfId="0" applyBorder="1" applyAlignment="1">
      <alignment horizontal="left" vertical="top" wrapText="1"/>
    </xf>
    <xf numFmtId="1" fontId="4" fillId="2" borderId="16" xfId="1" applyNumberFormat="1" applyFont="1" applyFill="1" applyBorder="1" applyAlignment="1" applyProtection="1">
      <alignment horizontal="center" vertical="center"/>
    </xf>
    <xf numFmtId="0" fontId="0" fillId="0" borderId="28" xfId="0" applyBorder="1" applyAlignment="1">
      <alignment horizontal="center" vertical="center"/>
    </xf>
    <xf numFmtId="16" fontId="4" fillId="2" borderId="15" xfId="0" applyNumberFormat="1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1" fillId="3" borderId="5" xfId="2" applyFont="1" applyFill="1" applyBorder="1" applyAlignment="1">
      <alignment horizontal="center" vertical="top" wrapText="1"/>
    </xf>
    <xf numFmtId="0" fontId="11" fillId="3" borderId="6" xfId="2" applyFont="1" applyFill="1" applyBorder="1" applyAlignment="1">
      <alignment horizontal="center" vertical="top" wrapText="1"/>
    </xf>
    <xf numFmtId="0" fontId="11" fillId="3" borderId="22" xfId="2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/>
    </xf>
    <xf numFmtId="0" fontId="10" fillId="2" borderId="22" xfId="0" applyFont="1" applyFill="1" applyBorder="1" applyAlignment="1">
      <alignment horizontal="center" vertical="top"/>
    </xf>
    <xf numFmtId="0" fontId="12" fillId="7" borderId="5" xfId="2" applyFont="1" applyFill="1" applyBorder="1" applyAlignment="1">
      <alignment horizontal="center" vertical="center"/>
    </xf>
    <xf numFmtId="0" fontId="0" fillId="7" borderId="6" xfId="0" applyFill="1" applyBorder="1" applyAlignment="1">
      <alignment vertical="center"/>
    </xf>
    <xf numFmtId="0" fontId="0" fillId="7" borderId="22" xfId="0" applyFill="1" applyBorder="1" applyAlignment="1">
      <alignment vertical="center"/>
    </xf>
    <xf numFmtId="0" fontId="12" fillId="2" borderId="5" xfId="2" applyFont="1" applyFill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44" fontId="11" fillId="2" borderId="5" xfId="1" applyFont="1" applyFill="1" applyBorder="1" applyAlignment="1" applyProtection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</cellXfs>
  <cellStyles count="7">
    <cellStyle name="Komma" xfId="4" builtinId="3"/>
    <cellStyle name="Prozent" xfId="6" builtinId="5"/>
    <cellStyle name="Standard" xfId="0" builtinId="0"/>
    <cellStyle name="Standard 2" xfId="2" xr:uid="{41E0ADD8-D29B-4639-9634-955761175296}"/>
    <cellStyle name="Standard 2 2 3" xfId="3" xr:uid="{4D38A870-8F78-4441-A647-206F9A9D6A21}"/>
    <cellStyle name="Währung" xfId="5" builtinId="4"/>
    <cellStyle name="Währung 2" xfId="1" xr:uid="{240A07A7-47DE-4539-9AFE-DC542856E858}"/>
  </cellStyles>
  <dxfs count="0"/>
  <tableStyles count="0" defaultTableStyle="TableStyleMedium2" defaultPivotStyle="PivotStyleLight16"/>
  <colors>
    <mruColors>
      <color rgb="FFFFFF66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537C3-A0EA-42CE-A2F4-6BA4416392BC}">
  <dimension ref="A1:H26"/>
  <sheetViews>
    <sheetView tabSelected="1" zoomScale="85" zoomScaleNormal="85" workbookViewId="0">
      <pane ySplit="3" topLeftCell="A4" activePane="bottomLeft" state="frozen"/>
      <selection pane="bottomLeft" activeCell="Q7" sqref="Q7"/>
    </sheetView>
  </sheetViews>
  <sheetFormatPr baseColWidth="10" defaultColWidth="11.42578125" defaultRowHeight="15" x14ac:dyDescent="0.25"/>
  <cols>
    <col min="1" max="1" width="11.42578125" style="26"/>
    <col min="2" max="2" width="38.5703125" style="26" customWidth="1"/>
    <col min="3" max="3" width="110.7109375" style="26" customWidth="1"/>
    <col min="4" max="4" width="35.28515625" style="26" customWidth="1"/>
    <col min="5" max="5" width="25" style="26" bestFit="1" customWidth="1"/>
    <col min="6" max="7" width="11.42578125" style="26"/>
    <col min="8" max="8" width="0" style="26" hidden="1" customWidth="1"/>
    <col min="9" max="16384" width="11.42578125" style="26"/>
  </cols>
  <sheetData>
    <row r="1" spans="1:5" ht="104.25" customHeight="1" thickBot="1" x14ac:dyDescent="0.3">
      <c r="A1" s="79" t="s">
        <v>517</v>
      </c>
      <c r="B1" s="80"/>
      <c r="C1" s="80"/>
      <c r="D1" s="80"/>
      <c r="E1" s="81"/>
    </row>
    <row r="2" spans="1:5" ht="38.25" customHeight="1" x14ac:dyDescent="0.25">
      <c r="A2" s="85" t="s">
        <v>0</v>
      </c>
      <c r="B2" s="86"/>
      <c r="C2" s="87"/>
      <c r="D2" s="9"/>
      <c r="E2" s="1"/>
    </row>
    <row r="3" spans="1:5" ht="24" customHeight="1" x14ac:dyDescent="0.25">
      <c r="A3" s="27" t="s">
        <v>1</v>
      </c>
      <c r="B3" s="28" t="s">
        <v>2</v>
      </c>
      <c r="C3" s="29" t="s">
        <v>3</v>
      </c>
      <c r="D3" s="30" t="s">
        <v>4</v>
      </c>
      <c r="E3" s="31" t="s">
        <v>5</v>
      </c>
    </row>
    <row r="4" spans="1:5" ht="51" customHeight="1" x14ac:dyDescent="0.25">
      <c r="A4" s="32" t="s">
        <v>6</v>
      </c>
      <c r="B4" s="33" t="s">
        <v>25</v>
      </c>
      <c r="C4" s="34" t="s">
        <v>691</v>
      </c>
      <c r="D4" s="6"/>
      <c r="E4" s="2" t="s">
        <v>7</v>
      </c>
    </row>
    <row r="5" spans="1:5" ht="51" customHeight="1" x14ac:dyDescent="0.25">
      <c r="A5" s="32" t="s">
        <v>6</v>
      </c>
      <c r="B5" s="33" t="s">
        <v>24</v>
      </c>
      <c r="C5" s="34" t="s">
        <v>26</v>
      </c>
      <c r="D5" s="6"/>
      <c r="E5" s="2" t="s">
        <v>7</v>
      </c>
    </row>
    <row r="6" spans="1:5" ht="178.5" x14ac:dyDescent="0.25">
      <c r="A6" s="32" t="s">
        <v>27</v>
      </c>
      <c r="B6" s="35" t="s">
        <v>28</v>
      </c>
      <c r="C6" s="34" t="s">
        <v>690</v>
      </c>
      <c r="D6" s="6"/>
      <c r="E6" s="1">
        <v>10</v>
      </c>
    </row>
    <row r="7" spans="1:5" ht="242.25" x14ac:dyDescent="0.25">
      <c r="A7" s="36" t="s">
        <v>30</v>
      </c>
      <c r="B7" s="37" t="s">
        <v>29</v>
      </c>
      <c r="C7" s="38" t="s">
        <v>689</v>
      </c>
      <c r="D7" s="5"/>
      <c r="E7" s="1">
        <v>10</v>
      </c>
    </row>
    <row r="8" spans="1:5" ht="242.25" x14ac:dyDescent="0.25">
      <c r="A8" s="36" t="s">
        <v>31</v>
      </c>
      <c r="B8" s="37" t="s">
        <v>32</v>
      </c>
      <c r="C8" s="38" t="s">
        <v>33</v>
      </c>
      <c r="D8" s="5"/>
      <c r="E8" s="1">
        <v>5</v>
      </c>
    </row>
    <row r="9" spans="1:5" ht="140.25" x14ac:dyDescent="0.25">
      <c r="A9" s="36" t="s">
        <v>34</v>
      </c>
      <c r="B9" s="37" t="s">
        <v>35</v>
      </c>
      <c r="C9" s="38" t="s">
        <v>692</v>
      </c>
      <c r="D9" s="4"/>
      <c r="E9" s="3">
        <v>5</v>
      </c>
    </row>
    <row r="10" spans="1:5" ht="140.25" x14ac:dyDescent="0.25">
      <c r="A10" s="36" t="s">
        <v>37</v>
      </c>
      <c r="B10" s="37" t="s">
        <v>38</v>
      </c>
      <c r="C10" s="38" t="s">
        <v>693</v>
      </c>
      <c r="D10" s="4"/>
      <c r="E10" s="3">
        <v>5</v>
      </c>
    </row>
    <row r="11" spans="1:5" ht="122.25" customHeight="1" x14ac:dyDescent="0.25">
      <c r="A11" s="36" t="s">
        <v>36</v>
      </c>
      <c r="B11" s="37" t="s">
        <v>39</v>
      </c>
      <c r="C11" s="38" t="s">
        <v>694</v>
      </c>
      <c r="D11" s="7"/>
      <c r="E11" s="3">
        <v>10</v>
      </c>
    </row>
    <row r="12" spans="1:5" ht="153" x14ac:dyDescent="0.25">
      <c r="A12" s="36" t="s">
        <v>43</v>
      </c>
      <c r="B12" s="37" t="s">
        <v>44</v>
      </c>
      <c r="C12" s="38" t="s">
        <v>695</v>
      </c>
      <c r="D12" s="7"/>
      <c r="E12" s="3">
        <v>10</v>
      </c>
    </row>
    <row r="13" spans="1:5" ht="122.25" customHeight="1" x14ac:dyDescent="0.25">
      <c r="A13" s="36" t="s">
        <v>42</v>
      </c>
      <c r="B13" s="37" t="s">
        <v>45</v>
      </c>
      <c r="C13" s="38" t="s">
        <v>46</v>
      </c>
      <c r="D13" s="7"/>
      <c r="E13" s="3">
        <v>10</v>
      </c>
    </row>
    <row r="14" spans="1:5" ht="153" x14ac:dyDescent="0.25">
      <c r="A14" s="36" t="s">
        <v>41</v>
      </c>
      <c r="B14" s="37" t="s">
        <v>47</v>
      </c>
      <c r="C14" s="38" t="s">
        <v>48</v>
      </c>
      <c r="D14" s="7"/>
      <c r="E14" s="3">
        <v>10</v>
      </c>
    </row>
    <row r="15" spans="1:5" ht="267.75" x14ac:dyDescent="0.25">
      <c r="A15" s="88" t="s">
        <v>40</v>
      </c>
      <c r="B15" s="90" t="s">
        <v>49</v>
      </c>
      <c r="C15" s="38" t="s">
        <v>696</v>
      </c>
      <c r="D15" s="7"/>
      <c r="E15" s="92">
        <v>25</v>
      </c>
    </row>
    <row r="16" spans="1:5" ht="15.75" thickBot="1" x14ac:dyDescent="0.3">
      <c r="A16" s="89"/>
      <c r="B16" s="91"/>
      <c r="C16" s="41" t="s">
        <v>55</v>
      </c>
      <c r="D16" s="7"/>
      <c r="E16" s="93"/>
    </row>
    <row r="17" spans="1:8" ht="15.75" thickBot="1" x14ac:dyDescent="0.3">
      <c r="A17" s="82" t="s">
        <v>21</v>
      </c>
      <c r="B17" s="83"/>
      <c r="C17" s="83"/>
      <c r="D17" s="84"/>
      <c r="E17" s="42">
        <f>SUM(E6:E15)</f>
        <v>100</v>
      </c>
    </row>
    <row r="22" spans="1:8" x14ac:dyDescent="0.25">
      <c r="H22" s="26" t="s">
        <v>50</v>
      </c>
    </row>
    <row r="23" spans="1:8" x14ac:dyDescent="0.25">
      <c r="H23" s="26" t="s">
        <v>51</v>
      </c>
    </row>
    <row r="24" spans="1:8" x14ac:dyDescent="0.25">
      <c r="H24" s="26" t="s">
        <v>52</v>
      </c>
    </row>
    <row r="25" spans="1:8" x14ac:dyDescent="0.25">
      <c r="H25" s="26" t="s">
        <v>53</v>
      </c>
    </row>
    <row r="26" spans="1:8" x14ac:dyDescent="0.25">
      <c r="H26" s="26" t="s">
        <v>54</v>
      </c>
    </row>
  </sheetData>
  <sheetProtection algorithmName="SHA-512" hashValue="rbeQjXvH5ivThdr7o++jRwmiqOYKwNQ+eW5MSbLv6PMpEcoKDqHB5BuA+XHNA6q9kd64YC6JcZTGyVOw9trNTw==" saltValue="GtU0KtkOw8d0r8HI7Cct8w==" spinCount="100000" sheet="1" objects="1" scenarios="1"/>
  <mergeCells count="6">
    <mergeCell ref="A1:E1"/>
    <mergeCell ref="A17:D17"/>
    <mergeCell ref="A2:C2"/>
    <mergeCell ref="A15:A16"/>
    <mergeCell ref="B15:B16"/>
    <mergeCell ref="E15:E16"/>
  </mergeCells>
  <phoneticPr fontId="7" type="noConversion"/>
  <dataValidations count="1">
    <dataValidation type="list" allowBlank="1" showInputMessage="1" showErrorMessage="1" sqref="D15" xr:uid="{C9CF582C-ACA7-41A9-9A80-6D89F1B19727}">
      <formula1>$H$22:$H$26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918CC-8E3B-4FFD-B966-D60AA437EA64}">
  <dimension ref="A1:D28"/>
  <sheetViews>
    <sheetView workbookViewId="0">
      <selection activeCell="D12" sqref="D12"/>
    </sheetView>
  </sheetViews>
  <sheetFormatPr baseColWidth="10" defaultColWidth="11.42578125" defaultRowHeight="15" x14ac:dyDescent="0.25"/>
  <cols>
    <col min="1" max="1" width="7.85546875" style="8" customWidth="1"/>
    <col min="2" max="2" width="73.140625" bestFit="1" customWidth="1"/>
    <col min="3" max="3" width="37.5703125" customWidth="1"/>
    <col min="4" max="4" width="69.7109375" customWidth="1"/>
  </cols>
  <sheetData>
    <row r="1" spans="1:4" ht="60" customHeight="1" thickBot="1" x14ac:dyDescent="0.3">
      <c r="A1" s="112" t="s">
        <v>520</v>
      </c>
      <c r="B1" s="113"/>
      <c r="C1" s="114"/>
    </row>
    <row r="2" spans="1:4" ht="15.75" thickBot="1" x14ac:dyDescent="0.3">
      <c r="A2" s="53" t="s">
        <v>22</v>
      </c>
      <c r="B2" s="118"/>
      <c r="C2" s="119"/>
    </row>
    <row r="3" spans="1:4" s="8" customFormat="1" ht="15.75" thickBot="1" x14ac:dyDescent="0.3">
      <c r="A3" s="115" t="s">
        <v>455</v>
      </c>
      <c r="B3" s="116"/>
      <c r="C3" s="54" t="s">
        <v>23</v>
      </c>
      <c r="D3" s="55"/>
    </row>
    <row r="4" spans="1:4" s="8" customFormat="1" ht="30" thickBot="1" x14ac:dyDescent="0.25">
      <c r="A4" s="56">
        <v>1</v>
      </c>
      <c r="B4" s="14" t="s">
        <v>521</v>
      </c>
      <c r="C4" s="18"/>
      <c r="D4" s="55"/>
    </row>
    <row r="5" spans="1:4" s="8" customFormat="1" ht="15.75" thickBot="1" x14ac:dyDescent="0.25">
      <c r="A5" s="115" t="s">
        <v>456</v>
      </c>
      <c r="B5" s="116"/>
      <c r="C5" s="57" t="s">
        <v>23</v>
      </c>
      <c r="D5" s="55"/>
    </row>
    <row r="6" spans="1:4" s="8" customFormat="1" ht="30" thickBot="1" x14ac:dyDescent="0.25">
      <c r="A6" s="56">
        <v>2</v>
      </c>
      <c r="B6" s="14" t="s">
        <v>539</v>
      </c>
      <c r="C6" s="18"/>
      <c r="D6" s="55"/>
    </row>
    <row r="7" spans="1:4" s="8" customFormat="1" ht="30" thickBot="1" x14ac:dyDescent="0.25">
      <c r="A7" s="56">
        <v>3</v>
      </c>
      <c r="B7" s="14" t="s">
        <v>522</v>
      </c>
      <c r="C7" s="18"/>
      <c r="D7" s="55"/>
    </row>
    <row r="8" spans="1:4" s="8" customFormat="1" ht="30" thickBot="1" x14ac:dyDescent="0.25">
      <c r="A8" s="56">
        <v>4</v>
      </c>
      <c r="B8" s="14" t="s">
        <v>523</v>
      </c>
      <c r="C8" s="18"/>
      <c r="D8" s="55"/>
    </row>
    <row r="9" spans="1:4" s="8" customFormat="1" ht="30" thickBot="1" x14ac:dyDescent="0.25">
      <c r="A9" s="56">
        <v>5</v>
      </c>
      <c r="B9" s="14" t="s">
        <v>524</v>
      </c>
      <c r="C9" s="18"/>
      <c r="D9" s="55"/>
    </row>
    <row r="10" spans="1:4" s="8" customFormat="1" ht="30" thickBot="1" x14ac:dyDescent="0.25">
      <c r="A10" s="56">
        <v>6</v>
      </c>
      <c r="B10" s="14" t="s">
        <v>525</v>
      </c>
      <c r="C10" s="18"/>
      <c r="D10" s="55"/>
    </row>
    <row r="11" spans="1:4" s="8" customFormat="1" ht="30" thickBot="1" x14ac:dyDescent="0.25">
      <c r="A11" s="56">
        <v>7</v>
      </c>
      <c r="B11" s="14" t="s">
        <v>526</v>
      </c>
      <c r="C11" s="18"/>
      <c r="D11" s="55"/>
    </row>
    <row r="12" spans="1:4" s="8" customFormat="1" ht="30" thickBot="1" x14ac:dyDescent="0.25">
      <c r="A12" s="56">
        <v>8</v>
      </c>
      <c r="B12" s="14" t="s">
        <v>527</v>
      </c>
      <c r="C12" s="18"/>
      <c r="D12" s="55"/>
    </row>
    <row r="13" spans="1:4" s="8" customFormat="1" ht="30" thickBot="1" x14ac:dyDescent="0.25">
      <c r="A13" s="56">
        <v>9</v>
      </c>
      <c r="B13" s="14" t="s">
        <v>528</v>
      </c>
      <c r="C13" s="18"/>
      <c r="D13" s="55"/>
    </row>
    <row r="14" spans="1:4" s="8" customFormat="1" ht="30" thickBot="1" x14ac:dyDescent="0.25">
      <c r="A14" s="56">
        <v>10</v>
      </c>
      <c r="B14" s="14" t="s">
        <v>529</v>
      </c>
      <c r="C14" s="18"/>
      <c r="D14" s="55"/>
    </row>
    <row r="15" spans="1:4" s="8" customFormat="1" ht="30" thickBot="1" x14ac:dyDescent="0.25">
      <c r="A15" s="56">
        <v>11</v>
      </c>
      <c r="B15" s="14" t="s">
        <v>530</v>
      </c>
      <c r="C15" s="18"/>
      <c r="D15" s="55"/>
    </row>
    <row r="16" spans="1:4" s="8" customFormat="1" ht="30" thickBot="1" x14ac:dyDescent="0.25">
      <c r="A16" s="56">
        <v>12</v>
      </c>
      <c r="B16" s="14" t="s">
        <v>531</v>
      </c>
      <c r="C16" s="18"/>
      <c r="D16" s="55"/>
    </row>
    <row r="17" spans="1:4" s="8" customFormat="1" ht="30" thickBot="1" x14ac:dyDescent="0.25">
      <c r="A17" s="56">
        <v>13</v>
      </c>
      <c r="B17" s="14" t="s">
        <v>532</v>
      </c>
      <c r="C17" s="18"/>
      <c r="D17" s="55"/>
    </row>
    <row r="18" spans="1:4" s="8" customFormat="1" ht="30" thickBot="1" x14ac:dyDescent="0.25">
      <c r="A18" s="56">
        <v>14</v>
      </c>
      <c r="B18" s="14" t="s">
        <v>533</v>
      </c>
      <c r="C18" s="18"/>
      <c r="D18" s="55"/>
    </row>
    <row r="19" spans="1:4" s="8" customFormat="1" ht="30" thickBot="1" x14ac:dyDescent="0.25">
      <c r="A19" s="56">
        <v>15</v>
      </c>
      <c r="B19" s="14" t="s">
        <v>534</v>
      </c>
      <c r="C19" s="18"/>
      <c r="D19" s="55"/>
    </row>
    <row r="20" spans="1:4" s="8" customFormat="1" ht="30" thickBot="1" x14ac:dyDescent="0.25">
      <c r="A20" s="56">
        <v>16</v>
      </c>
      <c r="B20" s="14" t="s">
        <v>535</v>
      </c>
      <c r="C20" s="18"/>
      <c r="D20" s="55"/>
    </row>
    <row r="21" spans="1:4" x14ac:dyDescent="0.25">
      <c r="A21" s="55"/>
      <c r="B21" s="58"/>
      <c r="C21" s="58"/>
    </row>
    <row r="22" spans="1:4" ht="15.75" thickBot="1" x14ac:dyDescent="0.3">
      <c r="A22" s="59" t="s">
        <v>497</v>
      </c>
    </row>
    <row r="23" spans="1:4" ht="15.75" thickBot="1" x14ac:dyDescent="0.3">
      <c r="B23" s="72"/>
      <c r="C23" s="60" t="s">
        <v>685</v>
      </c>
    </row>
    <row r="24" spans="1:4" ht="15.75" thickBot="1" x14ac:dyDescent="0.3">
      <c r="A24" s="8" t="s">
        <v>475</v>
      </c>
      <c r="B24" s="73"/>
      <c r="C24" s="60"/>
    </row>
    <row r="25" spans="1:4" ht="15.75" thickBot="1" x14ac:dyDescent="0.3">
      <c r="B25" s="72"/>
      <c r="C25" s="60" t="s">
        <v>686</v>
      </c>
    </row>
    <row r="26" spans="1:4" x14ac:dyDescent="0.25">
      <c r="B26" s="61"/>
      <c r="C26" s="58"/>
    </row>
    <row r="27" spans="1:4" ht="15.75" thickBot="1" x14ac:dyDescent="0.3">
      <c r="C27" s="62" t="s">
        <v>477</v>
      </c>
    </row>
    <row r="28" spans="1:4" ht="90.75" thickBot="1" x14ac:dyDescent="0.3">
      <c r="B28" s="63" t="s">
        <v>653</v>
      </c>
      <c r="C28" s="15"/>
      <c r="D28" s="63"/>
    </row>
  </sheetData>
  <sheetProtection algorithmName="SHA-512" hashValue="DvWFjEDL113jLUyvErkEKqjP12woGcZ9ukupVf3K3Q0pHACzdqnzQdBiYoPlewf1dklJp3TSO4eT/R42gbpUFw==" saltValue="FI4pFacwt5M8DBp29/MFnQ==" spinCount="100000" sheet="1" objects="1" scenarios="1"/>
  <mergeCells count="4">
    <mergeCell ref="A1:C1"/>
    <mergeCell ref="B2:C2"/>
    <mergeCell ref="A3:B3"/>
    <mergeCell ref="A5:B5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AD8BF-6726-41E7-9085-8811AF5E1C32}">
  <dimension ref="A1:D28"/>
  <sheetViews>
    <sheetView topLeftCell="A5" workbookViewId="0">
      <selection activeCell="D14" sqref="D14"/>
    </sheetView>
  </sheetViews>
  <sheetFormatPr baseColWidth="10" defaultColWidth="11.42578125" defaultRowHeight="15" x14ac:dyDescent="0.25"/>
  <cols>
    <col min="1" max="1" width="7.85546875" style="8" customWidth="1"/>
    <col min="2" max="2" width="73.140625" bestFit="1" customWidth="1"/>
    <col min="3" max="3" width="37.5703125" customWidth="1"/>
    <col min="4" max="4" width="69.7109375" customWidth="1"/>
  </cols>
  <sheetData>
    <row r="1" spans="1:4" ht="60" customHeight="1" thickBot="1" x14ac:dyDescent="0.3">
      <c r="A1" s="112" t="s">
        <v>536</v>
      </c>
      <c r="B1" s="113"/>
      <c r="C1" s="114"/>
    </row>
    <row r="2" spans="1:4" ht="15.75" thickBot="1" x14ac:dyDescent="0.3">
      <c r="A2" s="53" t="s">
        <v>22</v>
      </c>
      <c r="B2" s="118"/>
      <c r="C2" s="119"/>
    </row>
    <row r="3" spans="1:4" s="8" customFormat="1" ht="15.75" thickBot="1" x14ac:dyDescent="0.3">
      <c r="A3" s="115" t="s">
        <v>455</v>
      </c>
      <c r="B3" s="116"/>
      <c r="C3" s="54" t="s">
        <v>23</v>
      </c>
      <c r="D3" s="55"/>
    </row>
    <row r="4" spans="1:4" s="8" customFormat="1" ht="30" thickBot="1" x14ac:dyDescent="0.25">
      <c r="A4" s="56">
        <v>1</v>
      </c>
      <c r="B4" s="14" t="s">
        <v>537</v>
      </c>
      <c r="C4" s="18"/>
      <c r="D4" s="55"/>
    </row>
    <row r="5" spans="1:4" s="8" customFormat="1" ht="15.75" thickBot="1" x14ac:dyDescent="0.25">
      <c r="A5" s="115" t="s">
        <v>456</v>
      </c>
      <c r="B5" s="116"/>
      <c r="C5" s="57" t="s">
        <v>23</v>
      </c>
      <c r="D5" s="55"/>
    </row>
    <row r="6" spans="1:4" s="8" customFormat="1" ht="30" thickBot="1" x14ac:dyDescent="0.25">
      <c r="A6" s="56">
        <v>2</v>
      </c>
      <c r="B6" s="14" t="s">
        <v>538</v>
      </c>
      <c r="C6" s="18"/>
      <c r="D6" s="55"/>
    </row>
    <row r="7" spans="1:4" s="8" customFormat="1" ht="30" thickBot="1" x14ac:dyDescent="0.25">
      <c r="A7" s="56">
        <v>3</v>
      </c>
      <c r="B7" s="14" t="s">
        <v>542</v>
      </c>
      <c r="C7" s="18"/>
      <c r="D7" s="55"/>
    </row>
    <row r="8" spans="1:4" s="8" customFormat="1" ht="30" thickBot="1" x14ac:dyDescent="0.25">
      <c r="A8" s="56">
        <v>4</v>
      </c>
      <c r="B8" s="14" t="s">
        <v>541</v>
      </c>
      <c r="C8" s="18"/>
      <c r="D8" s="55"/>
    </row>
    <row r="9" spans="1:4" s="8" customFormat="1" ht="30" thickBot="1" x14ac:dyDescent="0.25">
      <c r="A9" s="56">
        <v>5</v>
      </c>
      <c r="B9" s="14" t="s">
        <v>543</v>
      </c>
      <c r="C9" s="18"/>
      <c r="D9" s="55"/>
    </row>
    <row r="10" spans="1:4" s="8" customFormat="1" ht="30" thickBot="1" x14ac:dyDescent="0.25">
      <c r="A10" s="56">
        <v>6</v>
      </c>
      <c r="B10" s="14" t="s">
        <v>544</v>
      </c>
      <c r="C10" s="18"/>
      <c r="D10" s="55"/>
    </row>
    <row r="11" spans="1:4" s="8" customFormat="1" ht="30" thickBot="1" x14ac:dyDescent="0.25">
      <c r="A11" s="56">
        <v>7</v>
      </c>
      <c r="B11" s="14" t="s">
        <v>545</v>
      </c>
      <c r="C11" s="18"/>
      <c r="D11" s="55"/>
    </row>
    <row r="12" spans="1:4" s="8" customFormat="1" ht="30" thickBot="1" x14ac:dyDescent="0.25">
      <c r="A12" s="56">
        <v>8</v>
      </c>
      <c r="B12" s="14" t="s">
        <v>546</v>
      </c>
      <c r="C12" s="18"/>
      <c r="D12" s="55"/>
    </row>
    <row r="13" spans="1:4" s="8" customFormat="1" ht="30" thickBot="1" x14ac:dyDescent="0.25">
      <c r="A13" s="56">
        <v>9</v>
      </c>
      <c r="B13" s="14" t="s">
        <v>547</v>
      </c>
      <c r="C13" s="18"/>
      <c r="D13" s="55"/>
    </row>
    <row r="14" spans="1:4" s="8" customFormat="1" ht="30" thickBot="1" x14ac:dyDescent="0.25">
      <c r="A14" s="56">
        <v>10</v>
      </c>
      <c r="B14" s="14" t="s">
        <v>548</v>
      </c>
      <c r="C14" s="18"/>
      <c r="D14" s="55"/>
    </row>
    <row r="15" spans="1:4" s="8" customFormat="1" ht="30" thickBot="1" x14ac:dyDescent="0.25">
      <c r="A15" s="56">
        <v>11</v>
      </c>
      <c r="B15" s="14" t="s">
        <v>549</v>
      </c>
      <c r="C15" s="18"/>
      <c r="D15" s="55"/>
    </row>
    <row r="16" spans="1:4" s="8" customFormat="1" ht="30" thickBot="1" x14ac:dyDescent="0.25">
      <c r="A16" s="56">
        <v>12</v>
      </c>
      <c r="B16" s="14" t="s">
        <v>550</v>
      </c>
      <c r="C16" s="18"/>
      <c r="D16" s="55"/>
    </row>
    <row r="17" spans="1:4" s="8" customFormat="1" ht="30" thickBot="1" x14ac:dyDescent="0.25">
      <c r="A17" s="56">
        <v>13</v>
      </c>
      <c r="B17" s="14" t="s">
        <v>551</v>
      </c>
      <c r="C17" s="18"/>
      <c r="D17" s="55"/>
    </row>
    <row r="18" spans="1:4" s="8" customFormat="1" ht="30" thickBot="1" x14ac:dyDescent="0.25">
      <c r="A18" s="56">
        <v>14</v>
      </c>
      <c r="B18" s="14" t="s">
        <v>552</v>
      </c>
      <c r="C18" s="18"/>
      <c r="D18" s="55"/>
    </row>
    <row r="19" spans="1:4" s="8" customFormat="1" ht="30" thickBot="1" x14ac:dyDescent="0.25">
      <c r="A19" s="56">
        <v>15</v>
      </c>
      <c r="B19" s="14" t="s">
        <v>553</v>
      </c>
      <c r="C19" s="18"/>
      <c r="D19" s="55"/>
    </row>
    <row r="20" spans="1:4" s="8" customFormat="1" ht="30" thickBot="1" x14ac:dyDescent="0.25">
      <c r="A20" s="56">
        <v>16</v>
      </c>
      <c r="B20" s="14" t="s">
        <v>554</v>
      </c>
      <c r="C20" s="18"/>
      <c r="D20" s="55"/>
    </row>
    <row r="21" spans="1:4" x14ac:dyDescent="0.25">
      <c r="A21" s="55"/>
      <c r="B21" s="58"/>
      <c r="C21" s="58"/>
    </row>
    <row r="22" spans="1:4" ht="15.75" thickBot="1" x14ac:dyDescent="0.3">
      <c r="A22" s="59" t="s">
        <v>497</v>
      </c>
    </row>
    <row r="23" spans="1:4" ht="15.75" thickBot="1" x14ac:dyDescent="0.3">
      <c r="B23" s="72"/>
      <c r="C23" s="60" t="s">
        <v>687</v>
      </c>
    </row>
    <row r="24" spans="1:4" ht="15.75" thickBot="1" x14ac:dyDescent="0.3">
      <c r="A24" s="8" t="s">
        <v>475</v>
      </c>
      <c r="C24" s="60"/>
    </row>
    <row r="25" spans="1:4" ht="15.75" thickBot="1" x14ac:dyDescent="0.3">
      <c r="B25" s="72"/>
      <c r="C25" s="60" t="s">
        <v>688</v>
      </c>
    </row>
    <row r="26" spans="1:4" x14ac:dyDescent="0.25">
      <c r="B26" s="61"/>
      <c r="C26" s="58"/>
    </row>
    <row r="27" spans="1:4" ht="15.75" thickBot="1" x14ac:dyDescent="0.3">
      <c r="C27" s="62" t="s">
        <v>477</v>
      </c>
    </row>
    <row r="28" spans="1:4" ht="90.75" thickBot="1" x14ac:dyDescent="0.3">
      <c r="B28" s="63" t="s">
        <v>654</v>
      </c>
      <c r="C28" s="15"/>
      <c r="D28" s="63"/>
    </row>
  </sheetData>
  <sheetProtection algorithmName="SHA-512" hashValue="zed0DYXl0vGgqBduvUaWk9FoDDal5jyKSWbGrqHSS/fmA3qxTYpyJyzxpD2jhbPxqwbsAEEJa066WTtpUbBoZg==" saltValue="Dpzg9K7DsVwgV9qvpBQFsQ==" spinCount="100000" sheet="1" objects="1" scenarios="1"/>
  <mergeCells count="4">
    <mergeCell ref="A1:C1"/>
    <mergeCell ref="B2:C2"/>
    <mergeCell ref="A3:B3"/>
    <mergeCell ref="A5:B5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DCB78-6026-4957-87F1-629CDB8AC2BA}">
  <dimension ref="A1:E94"/>
  <sheetViews>
    <sheetView zoomScale="115" zoomScaleNormal="115" workbookViewId="0">
      <pane ySplit="2" topLeftCell="A3" activePane="bottomLeft" state="frozen"/>
      <selection pane="bottomLeft" activeCell="M15" sqref="M15"/>
    </sheetView>
  </sheetViews>
  <sheetFormatPr baseColWidth="10" defaultColWidth="11.42578125" defaultRowHeight="15" x14ac:dyDescent="0.25"/>
  <cols>
    <col min="1" max="1" width="8.42578125" style="8" customWidth="1"/>
    <col min="2" max="2" width="88.42578125" customWidth="1"/>
    <col min="3" max="3" width="24.7109375" style="66" bestFit="1" customWidth="1"/>
    <col min="4" max="4" width="15.85546875" style="21" bestFit="1" customWidth="1"/>
    <col min="5" max="5" width="21" style="24" customWidth="1"/>
  </cols>
  <sheetData>
    <row r="1" spans="1:5" ht="72.75" customHeight="1" thickBot="1" x14ac:dyDescent="0.3">
      <c r="A1" s="126" t="s">
        <v>555</v>
      </c>
      <c r="B1" s="127"/>
      <c r="C1" s="128"/>
      <c r="D1" s="19" t="s">
        <v>655</v>
      </c>
      <c r="E1" s="25">
        <f>'Leistungsblatt LB0'!D2</f>
        <v>0</v>
      </c>
    </row>
    <row r="2" spans="1:5" ht="45.75" thickBot="1" x14ac:dyDescent="0.3">
      <c r="A2" s="17" t="s">
        <v>22</v>
      </c>
      <c r="B2" s="10" t="s">
        <v>556</v>
      </c>
      <c r="C2" s="64" t="s">
        <v>557</v>
      </c>
      <c r="D2" s="19" t="s">
        <v>558</v>
      </c>
      <c r="E2" s="22" t="s">
        <v>559</v>
      </c>
    </row>
    <row r="3" spans="1:5" ht="15.75" thickBot="1" x14ac:dyDescent="0.3">
      <c r="A3" s="67" t="s">
        <v>561</v>
      </c>
      <c r="B3" s="68" t="s">
        <v>560</v>
      </c>
      <c r="C3" s="69">
        <v>35</v>
      </c>
      <c r="D3" s="70">
        <f>'PB1 Server 1 HE Performance AMD'!C4</f>
        <v>0</v>
      </c>
      <c r="E3" s="71">
        <f>D3*C3</f>
        <v>0</v>
      </c>
    </row>
    <row r="4" spans="1:5" ht="30" thickBot="1" x14ac:dyDescent="0.3">
      <c r="A4" s="16" t="s">
        <v>562</v>
      </c>
      <c r="B4" s="14" t="s">
        <v>708</v>
      </c>
      <c r="C4" s="65" t="s">
        <v>663</v>
      </c>
      <c r="D4" s="20">
        <f>'PB1 Server 1 HE Performance AMD'!C6</f>
        <v>0</v>
      </c>
      <c r="E4" s="23">
        <f t="shared" ref="E4:E70" si="0">D4*C4</f>
        <v>0</v>
      </c>
    </row>
    <row r="5" spans="1:5" ht="30" thickBot="1" x14ac:dyDescent="0.3">
      <c r="A5" s="16" t="s">
        <v>563</v>
      </c>
      <c r="B5" s="14" t="s">
        <v>709</v>
      </c>
      <c r="C5" s="65" t="s">
        <v>663</v>
      </c>
      <c r="D5" s="20">
        <f>'PB1 Server 1 HE Performance AMD'!C7</f>
        <v>0</v>
      </c>
      <c r="E5" s="23">
        <f t="shared" si="0"/>
        <v>0</v>
      </c>
    </row>
    <row r="6" spans="1:5" ht="30" thickBot="1" x14ac:dyDescent="0.3">
      <c r="A6" s="16" t="s">
        <v>564</v>
      </c>
      <c r="B6" s="14" t="s">
        <v>457</v>
      </c>
      <c r="C6" s="65" t="s">
        <v>660</v>
      </c>
      <c r="D6" s="20">
        <f>'PB1 Server 1 HE Performance AMD'!C8</f>
        <v>0</v>
      </c>
      <c r="E6" s="23">
        <f t="shared" si="0"/>
        <v>0</v>
      </c>
    </row>
    <row r="7" spans="1:5" ht="30" thickBot="1" x14ac:dyDescent="0.3">
      <c r="A7" s="16" t="s">
        <v>565</v>
      </c>
      <c r="B7" s="14" t="s">
        <v>458</v>
      </c>
      <c r="C7" s="65" t="s">
        <v>660</v>
      </c>
      <c r="D7" s="20">
        <f>'PB1 Server 1 HE Performance AMD'!C9</f>
        <v>0</v>
      </c>
      <c r="E7" s="23">
        <f t="shared" si="0"/>
        <v>0</v>
      </c>
    </row>
    <row r="8" spans="1:5" ht="30" thickBot="1" x14ac:dyDescent="0.3">
      <c r="A8" s="16" t="s">
        <v>566</v>
      </c>
      <c r="B8" s="14" t="s">
        <v>459</v>
      </c>
      <c r="C8" s="65" t="s">
        <v>660</v>
      </c>
      <c r="D8" s="20">
        <f>'PB1 Server 1 HE Performance AMD'!C10</f>
        <v>0</v>
      </c>
      <c r="E8" s="23">
        <f t="shared" si="0"/>
        <v>0</v>
      </c>
    </row>
    <row r="9" spans="1:5" ht="30" thickBot="1" x14ac:dyDescent="0.3">
      <c r="A9" s="16" t="s">
        <v>567</v>
      </c>
      <c r="B9" s="14" t="s">
        <v>460</v>
      </c>
      <c r="C9" s="65" t="s">
        <v>662</v>
      </c>
      <c r="D9" s="20">
        <f>'PB1 Server 1 HE Performance AMD'!C11</f>
        <v>0</v>
      </c>
      <c r="E9" s="23">
        <f t="shared" si="0"/>
        <v>0</v>
      </c>
    </row>
    <row r="10" spans="1:5" ht="30" thickBot="1" x14ac:dyDescent="0.3">
      <c r="A10" s="16" t="s">
        <v>568</v>
      </c>
      <c r="B10" s="14" t="s">
        <v>461</v>
      </c>
      <c r="C10" s="65" t="s">
        <v>662</v>
      </c>
      <c r="D10" s="20">
        <f>'PB1 Server 1 HE Performance AMD'!C12</f>
        <v>0</v>
      </c>
      <c r="E10" s="23">
        <f t="shared" si="0"/>
        <v>0</v>
      </c>
    </row>
    <row r="11" spans="1:5" ht="30" thickBot="1" x14ac:dyDescent="0.3">
      <c r="A11" s="16" t="s">
        <v>569</v>
      </c>
      <c r="B11" s="14" t="s">
        <v>462</v>
      </c>
      <c r="C11" s="65" t="s">
        <v>661</v>
      </c>
      <c r="D11" s="20">
        <f>'PB1 Server 1 HE Performance AMD'!C13</f>
        <v>0</v>
      </c>
      <c r="E11" s="23">
        <f t="shared" si="0"/>
        <v>0</v>
      </c>
    </row>
    <row r="12" spans="1:5" ht="30" thickBot="1" x14ac:dyDescent="0.3">
      <c r="A12" s="16" t="s">
        <v>570</v>
      </c>
      <c r="B12" s="14" t="s">
        <v>463</v>
      </c>
      <c r="C12" s="65" t="s">
        <v>661</v>
      </c>
      <c r="D12" s="20">
        <f>'PB1 Server 1 HE Performance AMD'!C14</f>
        <v>0</v>
      </c>
      <c r="E12" s="23">
        <f t="shared" si="0"/>
        <v>0</v>
      </c>
    </row>
    <row r="13" spans="1:5" ht="30" thickBot="1" x14ac:dyDescent="0.3">
      <c r="A13" s="16" t="s">
        <v>571</v>
      </c>
      <c r="B13" s="14" t="s">
        <v>464</v>
      </c>
      <c r="C13" s="65" t="s">
        <v>661</v>
      </c>
      <c r="D13" s="20">
        <f>'PB1 Server 1 HE Performance AMD'!C15</f>
        <v>0</v>
      </c>
      <c r="E13" s="23">
        <f t="shared" si="0"/>
        <v>0</v>
      </c>
    </row>
    <row r="14" spans="1:5" ht="30" thickBot="1" x14ac:dyDescent="0.3">
      <c r="A14" s="16" t="s">
        <v>572</v>
      </c>
      <c r="B14" s="14" t="s">
        <v>465</v>
      </c>
      <c r="C14" s="65" t="s">
        <v>661</v>
      </c>
      <c r="D14" s="20">
        <f>'PB1 Server 1 HE Performance AMD'!C16</f>
        <v>0</v>
      </c>
      <c r="E14" s="23">
        <f t="shared" si="0"/>
        <v>0</v>
      </c>
    </row>
    <row r="15" spans="1:5" ht="30" thickBot="1" x14ac:dyDescent="0.3">
      <c r="A15" s="16" t="s">
        <v>573</v>
      </c>
      <c r="B15" s="14" t="s">
        <v>466</v>
      </c>
      <c r="C15" s="65" t="s">
        <v>662</v>
      </c>
      <c r="D15" s="20">
        <f>'PB1 Server 1 HE Performance AMD'!C17</f>
        <v>0</v>
      </c>
      <c r="E15" s="23">
        <f t="shared" si="0"/>
        <v>0</v>
      </c>
    </row>
    <row r="16" spans="1:5" ht="30" thickBot="1" x14ac:dyDescent="0.3">
      <c r="A16" s="16" t="s">
        <v>574</v>
      </c>
      <c r="B16" s="14" t="s">
        <v>467</v>
      </c>
      <c r="C16" s="65" t="s">
        <v>662</v>
      </c>
      <c r="D16" s="20">
        <f>'PB1 Server 1 HE Performance AMD'!C18</f>
        <v>0</v>
      </c>
      <c r="E16" s="23">
        <f t="shared" si="0"/>
        <v>0</v>
      </c>
    </row>
    <row r="17" spans="1:5" ht="30" thickBot="1" x14ac:dyDescent="0.3">
      <c r="A17" s="16" t="s">
        <v>575</v>
      </c>
      <c r="B17" s="14" t="s">
        <v>468</v>
      </c>
      <c r="C17" s="65" t="s">
        <v>662</v>
      </c>
      <c r="D17" s="20">
        <f>'PB1 Server 1 HE Performance AMD'!C19</f>
        <v>0</v>
      </c>
      <c r="E17" s="23">
        <f t="shared" si="0"/>
        <v>0</v>
      </c>
    </row>
    <row r="18" spans="1:5" ht="30" thickBot="1" x14ac:dyDescent="0.3">
      <c r="A18" s="16" t="s">
        <v>576</v>
      </c>
      <c r="B18" s="14" t="s">
        <v>469</v>
      </c>
      <c r="C18" s="65" t="s">
        <v>662</v>
      </c>
      <c r="D18" s="20">
        <f>'PB1 Server 1 HE Performance AMD'!C20</f>
        <v>0</v>
      </c>
      <c r="E18" s="23">
        <f t="shared" si="0"/>
        <v>0</v>
      </c>
    </row>
    <row r="19" spans="1:5" ht="30" thickBot="1" x14ac:dyDescent="0.3">
      <c r="A19" s="16" t="s">
        <v>577</v>
      </c>
      <c r="B19" s="14" t="s">
        <v>470</v>
      </c>
      <c r="C19" s="65" t="s">
        <v>660</v>
      </c>
      <c r="D19" s="20">
        <f>'PB1 Server 1 HE Performance AMD'!C21</f>
        <v>0</v>
      </c>
      <c r="E19" s="23">
        <f t="shared" si="0"/>
        <v>0</v>
      </c>
    </row>
    <row r="20" spans="1:5" ht="30" thickBot="1" x14ac:dyDescent="0.3">
      <c r="A20" s="16" t="s">
        <v>578</v>
      </c>
      <c r="B20" s="14" t="s">
        <v>471</v>
      </c>
      <c r="C20" s="65" t="s">
        <v>660</v>
      </c>
      <c r="D20" s="20">
        <f>'PB1 Server 1 HE Performance AMD'!C22</f>
        <v>0</v>
      </c>
      <c r="E20" s="23">
        <f t="shared" si="0"/>
        <v>0</v>
      </c>
    </row>
    <row r="21" spans="1:5" ht="30" thickBot="1" x14ac:dyDescent="0.3">
      <c r="A21" s="16" t="s">
        <v>710</v>
      </c>
      <c r="B21" s="14" t="s">
        <v>472</v>
      </c>
      <c r="C21" s="65" t="s">
        <v>660</v>
      </c>
      <c r="D21" s="20">
        <f>'PB1 Server 1 HE Performance AMD'!C23</f>
        <v>0</v>
      </c>
      <c r="E21" s="23">
        <f t="shared" si="0"/>
        <v>0</v>
      </c>
    </row>
    <row r="22" spans="1:5" ht="30" thickBot="1" x14ac:dyDescent="0.3">
      <c r="A22" s="16" t="s">
        <v>711</v>
      </c>
      <c r="B22" s="14" t="s">
        <v>473</v>
      </c>
      <c r="C22" s="65" t="s">
        <v>663</v>
      </c>
      <c r="D22" s="20">
        <f>'PB1 Server 1 HE Performance AMD'!C24</f>
        <v>0</v>
      </c>
      <c r="E22" s="23">
        <f t="shared" si="0"/>
        <v>0</v>
      </c>
    </row>
    <row r="23" spans="1:5" ht="15.75" thickBot="1" x14ac:dyDescent="0.3">
      <c r="A23" s="67" t="s">
        <v>579</v>
      </c>
      <c r="B23" s="68" t="s">
        <v>478</v>
      </c>
      <c r="C23" s="69">
        <v>440</v>
      </c>
      <c r="D23" s="70">
        <f>'PB2 Ser 1 HE Performance Intel'!C4</f>
        <v>0</v>
      </c>
      <c r="E23" s="71">
        <f t="shared" si="0"/>
        <v>0</v>
      </c>
    </row>
    <row r="24" spans="1:5" ht="30" thickBot="1" x14ac:dyDescent="0.3">
      <c r="A24" s="16" t="s">
        <v>580</v>
      </c>
      <c r="B24" s="14" t="s">
        <v>712</v>
      </c>
      <c r="C24" s="65" t="s">
        <v>666</v>
      </c>
      <c r="D24" s="20">
        <f>'PB2 Ser 1 HE Performance Intel'!C6</f>
        <v>0</v>
      </c>
      <c r="E24" s="23">
        <f t="shared" si="0"/>
        <v>0</v>
      </c>
    </row>
    <row r="25" spans="1:5" ht="30" thickBot="1" x14ac:dyDescent="0.3">
      <c r="A25" s="16" t="s">
        <v>581</v>
      </c>
      <c r="B25" s="14" t="s">
        <v>713</v>
      </c>
      <c r="C25" s="65" t="s">
        <v>666</v>
      </c>
      <c r="D25" s="20">
        <f>'PB2 Ser 1 HE Performance Intel'!C7</f>
        <v>0</v>
      </c>
      <c r="E25" s="23">
        <f t="shared" si="0"/>
        <v>0</v>
      </c>
    </row>
    <row r="26" spans="1:5" ht="30" thickBot="1" x14ac:dyDescent="0.3">
      <c r="A26" s="16" t="s">
        <v>582</v>
      </c>
      <c r="B26" s="14" t="s">
        <v>480</v>
      </c>
      <c r="C26" s="65" t="s">
        <v>664</v>
      </c>
      <c r="D26" s="20">
        <f>'PB2 Ser 1 HE Performance Intel'!C8</f>
        <v>0</v>
      </c>
      <c r="E26" s="23">
        <f t="shared" si="0"/>
        <v>0</v>
      </c>
    </row>
    <row r="27" spans="1:5" ht="30" thickBot="1" x14ac:dyDescent="0.3">
      <c r="A27" s="16" t="s">
        <v>583</v>
      </c>
      <c r="B27" s="14" t="s">
        <v>481</v>
      </c>
      <c r="C27" s="65" t="s">
        <v>664</v>
      </c>
      <c r="D27" s="20">
        <f>'PB2 Ser 1 HE Performance Intel'!C9</f>
        <v>0</v>
      </c>
      <c r="E27" s="23">
        <f t="shared" si="0"/>
        <v>0</v>
      </c>
    </row>
    <row r="28" spans="1:5" ht="30" thickBot="1" x14ac:dyDescent="0.3">
      <c r="A28" s="16" t="s">
        <v>584</v>
      </c>
      <c r="B28" s="14" t="s">
        <v>482</v>
      </c>
      <c r="C28" s="65" t="s">
        <v>664</v>
      </c>
      <c r="D28" s="20">
        <f>'PB2 Ser 1 HE Performance Intel'!C10</f>
        <v>0</v>
      </c>
      <c r="E28" s="23">
        <f t="shared" si="0"/>
        <v>0</v>
      </c>
    </row>
    <row r="29" spans="1:5" ht="30" thickBot="1" x14ac:dyDescent="0.3">
      <c r="A29" s="16" t="s">
        <v>585</v>
      </c>
      <c r="B29" s="14" t="s">
        <v>483</v>
      </c>
      <c r="C29" s="65" t="s">
        <v>659</v>
      </c>
      <c r="D29" s="20">
        <f>'PB2 Ser 1 HE Performance Intel'!C11</f>
        <v>0</v>
      </c>
      <c r="E29" s="23">
        <f t="shared" si="0"/>
        <v>0</v>
      </c>
    </row>
    <row r="30" spans="1:5" ht="30" thickBot="1" x14ac:dyDescent="0.3">
      <c r="A30" s="16" t="s">
        <v>586</v>
      </c>
      <c r="B30" s="14" t="s">
        <v>484</v>
      </c>
      <c r="C30" s="65" t="s">
        <v>659</v>
      </c>
      <c r="D30" s="20">
        <f>'PB2 Ser 1 HE Performance Intel'!C12</f>
        <v>0</v>
      </c>
      <c r="E30" s="23">
        <f t="shared" si="0"/>
        <v>0</v>
      </c>
    </row>
    <row r="31" spans="1:5" ht="30" thickBot="1" x14ac:dyDescent="0.3">
      <c r="A31" s="16" t="s">
        <v>587</v>
      </c>
      <c r="B31" s="14" t="s">
        <v>485</v>
      </c>
      <c r="C31" s="65" t="s">
        <v>665</v>
      </c>
      <c r="D31" s="20">
        <f>'PB2 Ser 1 HE Performance Intel'!C13</f>
        <v>0</v>
      </c>
      <c r="E31" s="23">
        <f t="shared" si="0"/>
        <v>0</v>
      </c>
    </row>
    <row r="32" spans="1:5" ht="30" thickBot="1" x14ac:dyDescent="0.3">
      <c r="A32" s="16" t="s">
        <v>588</v>
      </c>
      <c r="B32" s="14" t="s">
        <v>486</v>
      </c>
      <c r="C32" s="65" t="s">
        <v>665</v>
      </c>
      <c r="D32" s="20">
        <f>'PB2 Ser 1 HE Performance Intel'!C14</f>
        <v>0</v>
      </c>
      <c r="E32" s="23">
        <f t="shared" si="0"/>
        <v>0</v>
      </c>
    </row>
    <row r="33" spans="1:5" ht="30" thickBot="1" x14ac:dyDescent="0.3">
      <c r="A33" s="16" t="s">
        <v>589</v>
      </c>
      <c r="B33" s="14" t="s">
        <v>487</v>
      </c>
      <c r="C33" s="65" t="s">
        <v>665</v>
      </c>
      <c r="D33" s="20">
        <f>'PB2 Ser 1 HE Performance Intel'!C15</f>
        <v>0</v>
      </c>
      <c r="E33" s="23">
        <f t="shared" si="0"/>
        <v>0</v>
      </c>
    </row>
    <row r="34" spans="1:5" ht="30" thickBot="1" x14ac:dyDescent="0.3">
      <c r="A34" s="16" t="s">
        <v>590</v>
      </c>
      <c r="B34" s="14" t="s">
        <v>488</v>
      </c>
      <c r="C34" s="65" t="s">
        <v>665</v>
      </c>
      <c r="D34" s="20">
        <f>'PB2 Ser 1 HE Performance Intel'!C16</f>
        <v>0</v>
      </c>
      <c r="E34" s="23">
        <f t="shared" si="0"/>
        <v>0</v>
      </c>
    </row>
    <row r="35" spans="1:5" ht="30" thickBot="1" x14ac:dyDescent="0.3">
      <c r="A35" s="16" t="s">
        <v>591</v>
      </c>
      <c r="B35" s="14" t="s">
        <v>489</v>
      </c>
      <c r="C35" s="65" t="s">
        <v>659</v>
      </c>
      <c r="D35" s="20">
        <f>'PB2 Ser 1 HE Performance Intel'!C17</f>
        <v>0</v>
      </c>
      <c r="E35" s="23">
        <f t="shared" si="0"/>
        <v>0</v>
      </c>
    </row>
    <row r="36" spans="1:5" ht="30" thickBot="1" x14ac:dyDescent="0.3">
      <c r="A36" s="16" t="s">
        <v>592</v>
      </c>
      <c r="B36" s="14" t="s">
        <v>490</v>
      </c>
      <c r="C36" s="65" t="s">
        <v>659</v>
      </c>
      <c r="D36" s="20">
        <f>'PB2 Ser 1 HE Performance Intel'!C18</f>
        <v>0</v>
      </c>
      <c r="E36" s="23">
        <f t="shared" si="0"/>
        <v>0</v>
      </c>
    </row>
    <row r="37" spans="1:5" ht="30" thickBot="1" x14ac:dyDescent="0.3">
      <c r="A37" s="16" t="s">
        <v>593</v>
      </c>
      <c r="B37" s="14" t="s">
        <v>491</v>
      </c>
      <c r="C37" s="65" t="s">
        <v>659</v>
      </c>
      <c r="D37" s="20">
        <f>'PB2 Ser 1 HE Performance Intel'!C19</f>
        <v>0</v>
      </c>
      <c r="E37" s="23">
        <f t="shared" si="0"/>
        <v>0</v>
      </c>
    </row>
    <row r="38" spans="1:5" ht="30" thickBot="1" x14ac:dyDescent="0.3">
      <c r="A38" s="16" t="s">
        <v>594</v>
      </c>
      <c r="B38" s="14" t="s">
        <v>492</v>
      </c>
      <c r="C38" s="65" t="s">
        <v>659</v>
      </c>
      <c r="D38" s="20">
        <f>'PB2 Ser 1 HE Performance Intel'!C20</f>
        <v>0</v>
      </c>
      <c r="E38" s="23">
        <f t="shared" si="0"/>
        <v>0</v>
      </c>
    </row>
    <row r="39" spans="1:5" ht="30" thickBot="1" x14ac:dyDescent="0.3">
      <c r="A39" s="16" t="s">
        <v>595</v>
      </c>
      <c r="B39" s="14" t="s">
        <v>493</v>
      </c>
      <c r="C39" s="65" t="s">
        <v>664</v>
      </c>
      <c r="D39" s="20">
        <f>'PB2 Ser 1 HE Performance Intel'!C21</f>
        <v>0</v>
      </c>
      <c r="E39" s="23">
        <f t="shared" si="0"/>
        <v>0</v>
      </c>
    </row>
    <row r="40" spans="1:5" ht="30" thickBot="1" x14ac:dyDescent="0.3">
      <c r="A40" s="16" t="s">
        <v>596</v>
      </c>
      <c r="B40" s="14" t="s">
        <v>494</v>
      </c>
      <c r="C40" s="65" t="s">
        <v>664</v>
      </c>
      <c r="D40" s="20">
        <f>'PB2 Ser 1 HE Performance Intel'!C22</f>
        <v>0</v>
      </c>
      <c r="E40" s="23">
        <f t="shared" si="0"/>
        <v>0</v>
      </c>
    </row>
    <row r="41" spans="1:5" ht="30" thickBot="1" x14ac:dyDescent="0.3">
      <c r="A41" s="16" t="s">
        <v>714</v>
      </c>
      <c r="B41" s="14" t="s">
        <v>495</v>
      </c>
      <c r="C41" s="65" t="s">
        <v>664</v>
      </c>
      <c r="D41" s="20">
        <f>'PB2 Ser 1 HE Performance Intel'!C23</f>
        <v>0</v>
      </c>
      <c r="E41" s="23">
        <f t="shared" si="0"/>
        <v>0</v>
      </c>
    </row>
    <row r="42" spans="1:5" ht="30" thickBot="1" x14ac:dyDescent="0.3">
      <c r="A42" s="16" t="s">
        <v>715</v>
      </c>
      <c r="B42" s="14" t="s">
        <v>496</v>
      </c>
      <c r="C42" s="65" t="s">
        <v>666</v>
      </c>
      <c r="D42" s="20">
        <f>'PB2 Ser 1 HE Performance Intel'!C24</f>
        <v>0</v>
      </c>
      <c r="E42" s="23">
        <f t="shared" si="0"/>
        <v>0</v>
      </c>
    </row>
    <row r="43" spans="1:5" ht="30" thickBot="1" x14ac:dyDescent="0.3">
      <c r="A43" s="67" t="s">
        <v>598</v>
      </c>
      <c r="B43" s="68" t="s">
        <v>498</v>
      </c>
      <c r="C43" s="69" t="s">
        <v>657</v>
      </c>
      <c r="D43" s="70">
        <f>'PB3 Ser 2 HE Performance AMD'!C4</f>
        <v>0</v>
      </c>
      <c r="E43" s="71">
        <f t="shared" si="0"/>
        <v>0</v>
      </c>
    </row>
    <row r="44" spans="1:5" ht="30" thickBot="1" x14ac:dyDescent="0.3">
      <c r="A44" s="16" t="s">
        <v>599</v>
      </c>
      <c r="B44" s="14" t="s">
        <v>540</v>
      </c>
      <c r="C44" s="65" t="s">
        <v>667</v>
      </c>
      <c r="D44" s="20">
        <f>'PB3 Ser 2 HE Performance AMD'!C6</f>
        <v>0</v>
      </c>
      <c r="E44" s="23">
        <f t="shared" si="0"/>
        <v>0</v>
      </c>
    </row>
    <row r="45" spans="1:5" ht="30" thickBot="1" x14ac:dyDescent="0.3">
      <c r="A45" s="16" t="s">
        <v>600</v>
      </c>
      <c r="B45" s="14" t="s">
        <v>499</v>
      </c>
      <c r="C45" s="65" t="s">
        <v>668</v>
      </c>
      <c r="D45" s="20">
        <f>'PB3 Ser 2 HE Performance AMD'!C7</f>
        <v>0</v>
      </c>
      <c r="E45" s="23">
        <f t="shared" si="0"/>
        <v>0</v>
      </c>
    </row>
    <row r="46" spans="1:5" ht="30" thickBot="1" x14ac:dyDescent="0.3">
      <c r="A46" s="16" t="s">
        <v>601</v>
      </c>
      <c r="B46" s="14" t="s">
        <v>500</v>
      </c>
      <c r="C46" s="65" t="s">
        <v>669</v>
      </c>
      <c r="D46" s="20">
        <f>'PB3 Ser 2 HE Performance AMD'!C8</f>
        <v>0</v>
      </c>
      <c r="E46" s="23">
        <f t="shared" si="0"/>
        <v>0</v>
      </c>
    </row>
    <row r="47" spans="1:5" ht="30" thickBot="1" x14ac:dyDescent="0.3">
      <c r="A47" s="16" t="s">
        <v>602</v>
      </c>
      <c r="B47" s="14" t="s">
        <v>502</v>
      </c>
      <c r="C47" s="65" t="s">
        <v>669</v>
      </c>
      <c r="D47" s="20">
        <f>'PB3 Ser 2 HE Performance AMD'!C9</f>
        <v>0</v>
      </c>
      <c r="E47" s="23">
        <f t="shared" si="0"/>
        <v>0</v>
      </c>
    </row>
    <row r="48" spans="1:5" ht="30" thickBot="1" x14ac:dyDescent="0.3">
      <c r="A48" s="16" t="s">
        <v>603</v>
      </c>
      <c r="B48" s="14" t="s">
        <v>501</v>
      </c>
      <c r="C48" s="65" t="s">
        <v>669</v>
      </c>
      <c r="D48" s="20">
        <f>'PB3 Ser 2 HE Performance AMD'!C10</f>
        <v>0</v>
      </c>
      <c r="E48" s="23">
        <f t="shared" si="0"/>
        <v>0</v>
      </c>
    </row>
    <row r="49" spans="1:5" ht="30" thickBot="1" x14ac:dyDescent="0.3">
      <c r="A49" s="16" t="s">
        <v>604</v>
      </c>
      <c r="B49" s="14" t="s">
        <v>503</v>
      </c>
      <c r="C49" s="65" t="s">
        <v>669</v>
      </c>
      <c r="D49" s="20">
        <f>'PB3 Ser 2 HE Performance AMD'!C11</f>
        <v>0</v>
      </c>
      <c r="E49" s="23">
        <f t="shared" si="0"/>
        <v>0</v>
      </c>
    </row>
    <row r="50" spans="1:5" ht="30" thickBot="1" x14ac:dyDescent="0.3">
      <c r="A50" s="16" t="s">
        <v>605</v>
      </c>
      <c r="B50" s="14" t="s">
        <v>504</v>
      </c>
      <c r="C50" s="65" t="s">
        <v>668</v>
      </c>
      <c r="D50" s="20">
        <f>'PB3 Ser 2 HE Performance AMD'!C12</f>
        <v>0</v>
      </c>
      <c r="E50" s="23">
        <f t="shared" si="0"/>
        <v>0</v>
      </c>
    </row>
    <row r="51" spans="1:5" ht="30" thickBot="1" x14ac:dyDescent="0.3">
      <c r="A51" s="16" t="s">
        <v>606</v>
      </c>
      <c r="B51" s="14" t="s">
        <v>505</v>
      </c>
      <c r="C51" s="65" t="s">
        <v>668</v>
      </c>
      <c r="D51" s="20">
        <f>'PB3 Ser 2 HE Performance AMD'!C13</f>
        <v>0</v>
      </c>
      <c r="E51" s="23">
        <f t="shared" si="0"/>
        <v>0</v>
      </c>
    </row>
    <row r="52" spans="1:5" ht="30" thickBot="1" x14ac:dyDescent="0.3">
      <c r="A52" s="16" t="s">
        <v>607</v>
      </c>
      <c r="B52" s="14" t="s">
        <v>466</v>
      </c>
      <c r="C52" s="65" t="s">
        <v>668</v>
      </c>
      <c r="D52" s="20">
        <f>'PB3 Ser 2 HE Performance AMD'!C14</f>
        <v>0</v>
      </c>
      <c r="E52" s="23">
        <f t="shared" si="0"/>
        <v>0</v>
      </c>
    </row>
    <row r="53" spans="1:5" ht="30" thickBot="1" x14ac:dyDescent="0.3">
      <c r="A53" s="16" t="s">
        <v>608</v>
      </c>
      <c r="B53" s="14" t="s">
        <v>506</v>
      </c>
      <c r="C53" s="65" t="s">
        <v>668</v>
      </c>
      <c r="D53" s="20">
        <f>'PB3 Ser 2 HE Performance AMD'!C15</f>
        <v>0</v>
      </c>
      <c r="E53" s="23">
        <f t="shared" si="0"/>
        <v>0</v>
      </c>
    </row>
    <row r="54" spans="1:5" ht="30" thickBot="1" x14ac:dyDescent="0.3">
      <c r="A54" s="16" t="s">
        <v>609</v>
      </c>
      <c r="B54" s="14" t="s">
        <v>507</v>
      </c>
      <c r="C54" s="65" t="s">
        <v>668</v>
      </c>
      <c r="D54" s="20">
        <f>'PB3 Ser 2 HE Performance AMD'!C16</f>
        <v>0</v>
      </c>
      <c r="E54" s="23">
        <f t="shared" si="0"/>
        <v>0</v>
      </c>
    </row>
    <row r="55" spans="1:5" ht="30" thickBot="1" x14ac:dyDescent="0.3">
      <c r="A55" s="16" t="s">
        <v>610</v>
      </c>
      <c r="B55" s="14" t="s">
        <v>508</v>
      </c>
      <c r="C55" s="65" t="s">
        <v>670</v>
      </c>
      <c r="D55" s="20">
        <f>'PB3 Ser 2 HE Performance AMD'!C17</f>
        <v>0</v>
      </c>
      <c r="E55" s="23">
        <f t="shared" si="0"/>
        <v>0</v>
      </c>
    </row>
    <row r="56" spans="1:5" ht="30" thickBot="1" x14ac:dyDescent="0.3">
      <c r="A56" s="16" t="s">
        <v>611</v>
      </c>
      <c r="B56" s="14" t="s">
        <v>509</v>
      </c>
      <c r="C56" s="65" t="s">
        <v>670</v>
      </c>
      <c r="D56" s="20">
        <f>'PB3 Ser 2 HE Performance AMD'!C18</f>
        <v>0</v>
      </c>
      <c r="E56" s="23">
        <f t="shared" si="0"/>
        <v>0</v>
      </c>
    </row>
    <row r="57" spans="1:5" ht="30" thickBot="1" x14ac:dyDescent="0.3">
      <c r="A57" s="16" t="s">
        <v>612</v>
      </c>
      <c r="B57" s="14" t="s">
        <v>510</v>
      </c>
      <c r="C57" s="65" t="s">
        <v>670</v>
      </c>
      <c r="D57" s="20">
        <f>'PB3 Ser 2 HE Performance AMD'!C19</f>
        <v>0</v>
      </c>
      <c r="E57" s="23">
        <f t="shared" si="0"/>
        <v>0</v>
      </c>
    </row>
    <row r="58" spans="1:5" ht="30" thickBot="1" x14ac:dyDescent="0.3">
      <c r="A58" s="16" t="s">
        <v>613</v>
      </c>
      <c r="B58" s="14" t="s">
        <v>511</v>
      </c>
      <c r="C58" s="65" t="s">
        <v>671</v>
      </c>
      <c r="D58" s="20">
        <f>'PB3 Ser 2 HE Performance AMD'!C20</f>
        <v>0</v>
      </c>
      <c r="E58" s="23">
        <f t="shared" si="0"/>
        <v>0</v>
      </c>
    </row>
    <row r="59" spans="1:5" ht="30" thickBot="1" x14ac:dyDescent="0.3">
      <c r="A59" s="67" t="s">
        <v>614</v>
      </c>
      <c r="B59" s="68" t="s">
        <v>521</v>
      </c>
      <c r="C59" s="69" t="s">
        <v>658</v>
      </c>
      <c r="D59" s="70">
        <f>'PB4 Ser 2 HE Performance Intel'!C4</f>
        <v>0</v>
      </c>
      <c r="E59" s="71">
        <f t="shared" si="0"/>
        <v>0</v>
      </c>
    </row>
    <row r="60" spans="1:5" ht="30" thickBot="1" x14ac:dyDescent="0.3">
      <c r="A60" s="16" t="s">
        <v>615</v>
      </c>
      <c r="B60" s="14" t="s">
        <v>539</v>
      </c>
      <c r="C60" s="65" t="s">
        <v>672</v>
      </c>
      <c r="D60" s="20">
        <f>'PB4 Ser 2 HE Performance Intel'!C6</f>
        <v>0</v>
      </c>
      <c r="E60" s="23">
        <f t="shared" si="0"/>
        <v>0</v>
      </c>
    </row>
    <row r="61" spans="1:5" ht="30" thickBot="1" x14ac:dyDescent="0.3">
      <c r="A61" s="16" t="s">
        <v>616</v>
      </c>
      <c r="B61" s="14" t="s">
        <v>522</v>
      </c>
      <c r="C61" s="65" t="s">
        <v>675</v>
      </c>
      <c r="D61" s="20">
        <f>'PB4 Ser 2 HE Performance Intel'!C7</f>
        <v>0</v>
      </c>
      <c r="E61" s="23">
        <f t="shared" si="0"/>
        <v>0</v>
      </c>
    </row>
    <row r="62" spans="1:5" ht="30" thickBot="1" x14ac:dyDescent="0.3">
      <c r="A62" s="16" t="s">
        <v>617</v>
      </c>
      <c r="B62" s="14" t="s">
        <v>523</v>
      </c>
      <c r="C62" s="65" t="s">
        <v>676</v>
      </c>
      <c r="D62" s="20">
        <f>'PB4 Ser 2 HE Performance Intel'!C8</f>
        <v>0</v>
      </c>
      <c r="E62" s="23">
        <f t="shared" si="0"/>
        <v>0</v>
      </c>
    </row>
    <row r="63" spans="1:5" ht="30" thickBot="1" x14ac:dyDescent="0.3">
      <c r="A63" s="16" t="s">
        <v>618</v>
      </c>
      <c r="B63" s="14" t="s">
        <v>524</v>
      </c>
      <c r="C63" s="65" t="s">
        <v>676</v>
      </c>
      <c r="D63" s="20">
        <f>'PB4 Ser 2 HE Performance Intel'!C9</f>
        <v>0</v>
      </c>
      <c r="E63" s="23">
        <f t="shared" si="0"/>
        <v>0</v>
      </c>
    </row>
    <row r="64" spans="1:5" ht="30" thickBot="1" x14ac:dyDescent="0.3">
      <c r="A64" s="16" t="s">
        <v>619</v>
      </c>
      <c r="B64" s="14" t="s">
        <v>525</v>
      </c>
      <c r="C64" s="65" t="s">
        <v>676</v>
      </c>
      <c r="D64" s="20">
        <f>'PB4 Ser 2 HE Performance Intel'!C10</f>
        <v>0</v>
      </c>
      <c r="E64" s="23">
        <f t="shared" si="0"/>
        <v>0</v>
      </c>
    </row>
    <row r="65" spans="1:5" ht="30" thickBot="1" x14ac:dyDescent="0.3">
      <c r="A65" s="16" t="s">
        <v>620</v>
      </c>
      <c r="B65" s="14" t="s">
        <v>526</v>
      </c>
      <c r="C65" s="65" t="s">
        <v>676</v>
      </c>
      <c r="D65" s="20">
        <f>'PB4 Ser 2 HE Performance Intel'!C11</f>
        <v>0</v>
      </c>
      <c r="E65" s="23">
        <f t="shared" si="0"/>
        <v>0</v>
      </c>
    </row>
    <row r="66" spans="1:5" ht="30" thickBot="1" x14ac:dyDescent="0.3">
      <c r="A66" s="16" t="s">
        <v>621</v>
      </c>
      <c r="B66" s="14" t="s">
        <v>527</v>
      </c>
      <c r="C66" s="65" t="s">
        <v>675</v>
      </c>
      <c r="D66" s="20">
        <f>'PB4 Ser 2 HE Performance Intel'!C12</f>
        <v>0</v>
      </c>
      <c r="E66" s="23">
        <f t="shared" si="0"/>
        <v>0</v>
      </c>
    </row>
    <row r="67" spans="1:5" ht="30" thickBot="1" x14ac:dyDescent="0.3">
      <c r="A67" s="16" t="s">
        <v>622</v>
      </c>
      <c r="B67" s="14" t="s">
        <v>528</v>
      </c>
      <c r="C67" s="65" t="s">
        <v>675</v>
      </c>
      <c r="D67" s="20">
        <f>'PB4 Ser 2 HE Performance Intel'!C13</f>
        <v>0</v>
      </c>
      <c r="E67" s="23">
        <f t="shared" si="0"/>
        <v>0</v>
      </c>
    </row>
    <row r="68" spans="1:5" ht="30" thickBot="1" x14ac:dyDescent="0.3">
      <c r="A68" s="16" t="s">
        <v>623</v>
      </c>
      <c r="B68" s="14" t="s">
        <v>529</v>
      </c>
      <c r="C68" s="65" t="s">
        <v>675</v>
      </c>
      <c r="D68" s="20">
        <f>'PB4 Ser 2 HE Performance Intel'!C14</f>
        <v>0</v>
      </c>
      <c r="E68" s="23">
        <f t="shared" si="0"/>
        <v>0</v>
      </c>
    </row>
    <row r="69" spans="1:5" ht="30" thickBot="1" x14ac:dyDescent="0.3">
      <c r="A69" s="16" t="s">
        <v>624</v>
      </c>
      <c r="B69" s="14" t="s">
        <v>530</v>
      </c>
      <c r="C69" s="65" t="s">
        <v>675</v>
      </c>
      <c r="D69" s="20">
        <f>'PB4 Ser 2 HE Performance Intel'!C15</f>
        <v>0</v>
      </c>
      <c r="E69" s="23">
        <f t="shared" si="0"/>
        <v>0</v>
      </c>
    </row>
    <row r="70" spans="1:5" ht="30" thickBot="1" x14ac:dyDescent="0.3">
      <c r="A70" s="16" t="s">
        <v>625</v>
      </c>
      <c r="B70" s="14" t="s">
        <v>531</v>
      </c>
      <c r="C70" s="65" t="s">
        <v>675</v>
      </c>
      <c r="D70" s="20">
        <f>'PB4 Ser 2 HE Performance Intel'!C16</f>
        <v>0</v>
      </c>
      <c r="E70" s="23">
        <f t="shared" si="0"/>
        <v>0</v>
      </c>
    </row>
    <row r="71" spans="1:5" ht="30" thickBot="1" x14ac:dyDescent="0.3">
      <c r="A71" s="16" t="s">
        <v>626</v>
      </c>
      <c r="B71" s="14" t="s">
        <v>532</v>
      </c>
      <c r="C71" s="65" t="s">
        <v>677</v>
      </c>
      <c r="D71" s="20">
        <f>'PB4 Ser 2 HE Performance Intel'!C17</f>
        <v>0</v>
      </c>
      <c r="E71" s="23">
        <f t="shared" ref="E71:E90" si="1">D71*C71</f>
        <v>0</v>
      </c>
    </row>
    <row r="72" spans="1:5" ht="30" thickBot="1" x14ac:dyDescent="0.3">
      <c r="A72" s="16" t="s">
        <v>627</v>
      </c>
      <c r="B72" s="14" t="s">
        <v>533</v>
      </c>
      <c r="C72" s="65" t="s">
        <v>677</v>
      </c>
      <c r="D72" s="20">
        <f>'PB4 Ser 2 HE Performance Intel'!C18</f>
        <v>0</v>
      </c>
      <c r="E72" s="23">
        <f t="shared" si="1"/>
        <v>0</v>
      </c>
    </row>
    <row r="73" spans="1:5" ht="30" thickBot="1" x14ac:dyDescent="0.3">
      <c r="A73" s="16" t="s">
        <v>628</v>
      </c>
      <c r="B73" s="14" t="s">
        <v>534</v>
      </c>
      <c r="C73" s="65" t="s">
        <v>677</v>
      </c>
      <c r="D73" s="20">
        <f>'PB4 Ser 2 HE Performance Intel'!C19</f>
        <v>0</v>
      </c>
      <c r="E73" s="23">
        <f t="shared" si="1"/>
        <v>0</v>
      </c>
    </row>
    <row r="74" spans="1:5" ht="30" thickBot="1" x14ac:dyDescent="0.3">
      <c r="A74" s="16" t="s">
        <v>629</v>
      </c>
      <c r="B74" s="14" t="s">
        <v>535</v>
      </c>
      <c r="C74" s="65" t="s">
        <v>672</v>
      </c>
      <c r="D74" s="20">
        <f>'PB4 Ser 2 HE Performance Intel'!C20</f>
        <v>0</v>
      </c>
      <c r="E74" s="23">
        <f t="shared" si="1"/>
        <v>0</v>
      </c>
    </row>
    <row r="75" spans="1:5" ht="30" thickBot="1" x14ac:dyDescent="0.3">
      <c r="A75" s="67" t="s">
        <v>630</v>
      </c>
      <c r="B75" s="68" t="s">
        <v>537</v>
      </c>
      <c r="C75" s="69" t="s">
        <v>659</v>
      </c>
      <c r="D75" s="70">
        <f>'PB5 Server Low Budget'!C4</f>
        <v>0</v>
      </c>
      <c r="E75" s="71">
        <f t="shared" si="1"/>
        <v>0</v>
      </c>
    </row>
    <row r="76" spans="1:5" ht="30" thickBot="1" x14ac:dyDescent="0.3">
      <c r="A76" s="16" t="s">
        <v>631</v>
      </c>
      <c r="B76" s="14" t="s">
        <v>538</v>
      </c>
      <c r="C76" s="65" t="s">
        <v>678</v>
      </c>
      <c r="D76" s="20">
        <f>'PB5 Server Low Budget'!C6</f>
        <v>0</v>
      </c>
      <c r="E76" s="23">
        <f t="shared" si="1"/>
        <v>0</v>
      </c>
    </row>
    <row r="77" spans="1:5" ht="30" thickBot="1" x14ac:dyDescent="0.3">
      <c r="A77" s="16" t="s">
        <v>632</v>
      </c>
      <c r="B77" s="14" t="s">
        <v>542</v>
      </c>
      <c r="C77" s="65" t="s">
        <v>678</v>
      </c>
      <c r="D77" s="20">
        <f>'PB5 Server Low Budget'!C7</f>
        <v>0</v>
      </c>
      <c r="E77" s="23">
        <f t="shared" si="1"/>
        <v>0</v>
      </c>
    </row>
    <row r="78" spans="1:5" ht="30" thickBot="1" x14ac:dyDescent="0.3">
      <c r="A78" s="16" t="s">
        <v>633</v>
      </c>
      <c r="B78" s="14" t="s">
        <v>541</v>
      </c>
      <c r="C78" s="65" t="s">
        <v>670</v>
      </c>
      <c r="D78" s="20">
        <f>'PB5 Server Low Budget'!C8</f>
        <v>0</v>
      </c>
      <c r="E78" s="23">
        <f t="shared" si="1"/>
        <v>0</v>
      </c>
    </row>
    <row r="79" spans="1:5" ht="30" thickBot="1" x14ac:dyDescent="0.3">
      <c r="A79" s="16" t="s">
        <v>634</v>
      </c>
      <c r="B79" s="14" t="s">
        <v>543</v>
      </c>
      <c r="C79" s="65" t="s">
        <v>670</v>
      </c>
      <c r="D79" s="20">
        <f>'PB5 Server Low Budget'!C9</f>
        <v>0</v>
      </c>
      <c r="E79" s="23">
        <f t="shared" si="1"/>
        <v>0</v>
      </c>
    </row>
    <row r="80" spans="1:5" ht="30" thickBot="1" x14ac:dyDescent="0.3">
      <c r="A80" s="16" t="s">
        <v>635</v>
      </c>
      <c r="B80" s="14" t="s">
        <v>544</v>
      </c>
      <c r="C80" s="65" t="s">
        <v>670</v>
      </c>
      <c r="D80" s="20">
        <f>'PB5 Server Low Budget'!C10</f>
        <v>0</v>
      </c>
      <c r="E80" s="23">
        <f t="shared" si="1"/>
        <v>0</v>
      </c>
    </row>
    <row r="81" spans="1:5" ht="30" thickBot="1" x14ac:dyDescent="0.3">
      <c r="A81" s="16" t="s">
        <v>636</v>
      </c>
      <c r="B81" s="14" t="s">
        <v>545</v>
      </c>
      <c r="C81" s="65" t="s">
        <v>679</v>
      </c>
      <c r="D81" s="20">
        <f>'PB5 Server Low Budget'!C11</f>
        <v>0</v>
      </c>
      <c r="E81" s="23">
        <f t="shared" si="1"/>
        <v>0</v>
      </c>
    </row>
    <row r="82" spans="1:5" ht="30" thickBot="1" x14ac:dyDescent="0.3">
      <c r="A82" s="16" t="s">
        <v>637</v>
      </c>
      <c r="B82" s="14" t="s">
        <v>546</v>
      </c>
      <c r="C82" s="65" t="s">
        <v>679</v>
      </c>
      <c r="D82" s="20">
        <f>'PB5 Server Low Budget'!C12</f>
        <v>0</v>
      </c>
      <c r="E82" s="23">
        <f t="shared" si="1"/>
        <v>0</v>
      </c>
    </row>
    <row r="83" spans="1:5" ht="30" thickBot="1" x14ac:dyDescent="0.3">
      <c r="A83" s="16" t="s">
        <v>638</v>
      </c>
      <c r="B83" s="14" t="s">
        <v>547</v>
      </c>
      <c r="C83" s="65" t="s">
        <v>679</v>
      </c>
      <c r="D83" s="20">
        <f>'PB5 Server Low Budget'!C13</f>
        <v>0</v>
      </c>
      <c r="E83" s="23">
        <f t="shared" si="1"/>
        <v>0</v>
      </c>
    </row>
    <row r="84" spans="1:5" ht="30" thickBot="1" x14ac:dyDescent="0.3">
      <c r="A84" s="16" t="s">
        <v>639</v>
      </c>
      <c r="B84" s="14" t="s">
        <v>548</v>
      </c>
      <c r="C84" s="65" t="s">
        <v>679</v>
      </c>
      <c r="D84" s="20">
        <f>'PB5 Server Low Budget'!C14</f>
        <v>0</v>
      </c>
      <c r="E84" s="23">
        <f t="shared" si="1"/>
        <v>0</v>
      </c>
    </row>
    <row r="85" spans="1:5" ht="30" thickBot="1" x14ac:dyDescent="0.3">
      <c r="A85" s="16" t="s">
        <v>640</v>
      </c>
      <c r="B85" s="14" t="s">
        <v>549</v>
      </c>
      <c r="C85" s="65" t="s">
        <v>680</v>
      </c>
      <c r="D85" s="20">
        <f>'PB5 Server Low Budget'!C15</f>
        <v>0</v>
      </c>
      <c r="E85" s="23">
        <f t="shared" si="1"/>
        <v>0</v>
      </c>
    </row>
    <row r="86" spans="1:5" ht="30" thickBot="1" x14ac:dyDescent="0.3">
      <c r="A86" s="16" t="s">
        <v>641</v>
      </c>
      <c r="B86" s="14" t="s">
        <v>550</v>
      </c>
      <c r="C86" s="65" t="s">
        <v>680</v>
      </c>
      <c r="D86" s="20">
        <f>'PB5 Server Low Budget'!C16</f>
        <v>0</v>
      </c>
      <c r="E86" s="23">
        <f t="shared" si="1"/>
        <v>0</v>
      </c>
    </row>
    <row r="87" spans="1:5" ht="30" thickBot="1" x14ac:dyDescent="0.3">
      <c r="A87" s="16" t="s">
        <v>642</v>
      </c>
      <c r="B87" s="14" t="s">
        <v>551</v>
      </c>
      <c r="C87" s="65" t="s">
        <v>670</v>
      </c>
      <c r="D87" s="20">
        <f>'PB5 Server Low Budget'!C17</f>
        <v>0</v>
      </c>
      <c r="E87" s="23">
        <f t="shared" si="1"/>
        <v>0</v>
      </c>
    </row>
    <row r="88" spans="1:5" ht="30" thickBot="1" x14ac:dyDescent="0.3">
      <c r="A88" s="16" t="s">
        <v>643</v>
      </c>
      <c r="B88" s="14" t="s">
        <v>552</v>
      </c>
      <c r="C88" s="65" t="s">
        <v>670</v>
      </c>
      <c r="D88" s="20">
        <f>'PB5 Server Low Budget'!C18</f>
        <v>0</v>
      </c>
      <c r="E88" s="23">
        <f t="shared" si="1"/>
        <v>0</v>
      </c>
    </row>
    <row r="89" spans="1:5" ht="30" thickBot="1" x14ac:dyDescent="0.3">
      <c r="A89" s="16" t="s">
        <v>644</v>
      </c>
      <c r="B89" s="14" t="s">
        <v>553</v>
      </c>
      <c r="C89" s="65" t="s">
        <v>670</v>
      </c>
      <c r="D89" s="20">
        <f>'PB5 Server Low Budget'!C19</f>
        <v>0</v>
      </c>
      <c r="E89" s="23">
        <f t="shared" si="1"/>
        <v>0</v>
      </c>
    </row>
    <row r="90" spans="1:5" ht="30" thickBot="1" x14ac:dyDescent="0.3">
      <c r="A90" s="16" t="s">
        <v>645</v>
      </c>
      <c r="B90" s="14" t="s">
        <v>554</v>
      </c>
      <c r="C90" s="65" t="s">
        <v>678</v>
      </c>
      <c r="D90" s="20">
        <f>'PB5 Server Low Budget'!C20</f>
        <v>0</v>
      </c>
      <c r="E90" s="23">
        <f t="shared" si="1"/>
        <v>0</v>
      </c>
    </row>
    <row r="91" spans="1:5" ht="15.75" thickBot="1" x14ac:dyDescent="0.3">
      <c r="A91" s="120" t="s">
        <v>646</v>
      </c>
      <c r="B91" s="121"/>
      <c r="C91" s="121"/>
      <c r="D91" s="121"/>
      <c r="E91" s="122"/>
    </row>
    <row r="92" spans="1:5" ht="15.75" thickBot="1" x14ac:dyDescent="0.3">
      <c r="A92" s="123" t="s">
        <v>647</v>
      </c>
      <c r="B92" s="124"/>
      <c r="C92" s="124"/>
      <c r="D92" s="125"/>
      <c r="E92" s="23">
        <f>SUM(E3:E90)</f>
        <v>0</v>
      </c>
    </row>
    <row r="93" spans="1:5" ht="15.75" thickBot="1" x14ac:dyDescent="0.3">
      <c r="A93" s="123" t="s">
        <v>648</v>
      </c>
      <c r="B93" s="124"/>
      <c r="C93" s="124"/>
      <c r="D93" s="125"/>
      <c r="E93" s="23">
        <f>(E92*0.19)</f>
        <v>0</v>
      </c>
    </row>
    <row r="94" spans="1:5" ht="15.75" thickBot="1" x14ac:dyDescent="0.3">
      <c r="A94" s="123" t="s">
        <v>649</v>
      </c>
      <c r="B94" s="124"/>
      <c r="C94" s="124"/>
      <c r="D94" s="125"/>
      <c r="E94" s="23">
        <f>E93+E92</f>
        <v>0</v>
      </c>
    </row>
  </sheetData>
  <sheetProtection algorithmName="SHA-512" hashValue="gVHf933VBpDnP9CMxcaYwFoTDl1uMq5HoZSKpD5cne36qRKevOPsuQteFdejJqjdSRPIqtXvXcVNVlSuTWyT0w==" saltValue="pAHq4JNBD5Nsb32giHs60w==" spinCount="100000" sheet="1" objects="1" scenarios="1"/>
  <mergeCells count="5">
    <mergeCell ref="A91:E91"/>
    <mergeCell ref="A92:D92"/>
    <mergeCell ref="A93:D93"/>
    <mergeCell ref="A94:D94"/>
    <mergeCell ref="A1:C1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AFF1-3808-4B48-BD14-A8D7AA1E0990}">
  <dimension ref="A1:L84"/>
  <sheetViews>
    <sheetView zoomScale="85" zoomScaleNormal="85" workbookViewId="0">
      <pane ySplit="3" topLeftCell="A31" activePane="bottomLeft" state="frozen"/>
      <selection pane="bottomLeft" activeCell="L69" sqref="L69"/>
    </sheetView>
  </sheetViews>
  <sheetFormatPr baseColWidth="10" defaultColWidth="11.42578125" defaultRowHeight="15" x14ac:dyDescent="0.25"/>
  <cols>
    <col min="1" max="1" width="11.42578125" style="26"/>
    <col min="2" max="2" width="38.5703125" style="26" customWidth="1"/>
    <col min="3" max="3" width="110.7109375" style="26" customWidth="1"/>
    <col min="4" max="4" width="35.28515625" style="26" customWidth="1"/>
    <col min="5" max="5" width="25" style="26" bestFit="1" customWidth="1"/>
    <col min="6" max="6" width="11.42578125" style="26"/>
    <col min="7" max="8" width="0" style="26" hidden="1" customWidth="1"/>
    <col min="9" max="16384" width="11.42578125" style="26"/>
  </cols>
  <sheetData>
    <row r="1" spans="1:5" ht="104.25" customHeight="1" thickBot="1" x14ac:dyDescent="0.3">
      <c r="A1" s="79" t="s">
        <v>516</v>
      </c>
      <c r="B1" s="80"/>
      <c r="C1" s="80"/>
      <c r="D1" s="80"/>
      <c r="E1" s="81"/>
    </row>
    <row r="2" spans="1:5" ht="38.25" customHeight="1" x14ac:dyDescent="0.25">
      <c r="A2" s="97" t="s">
        <v>56</v>
      </c>
      <c r="B2" s="98"/>
      <c r="C2" s="99"/>
      <c r="D2" s="43">
        <f>'Leistungsblatt LB0'!D2</f>
        <v>0</v>
      </c>
      <c r="E2" s="31"/>
    </row>
    <row r="3" spans="1:5" ht="30.75" customHeight="1" x14ac:dyDescent="0.25">
      <c r="A3" s="44" t="s">
        <v>1</v>
      </c>
      <c r="B3" s="102" t="s">
        <v>58</v>
      </c>
      <c r="C3" s="103"/>
      <c r="D3" s="45" t="s">
        <v>4</v>
      </c>
      <c r="E3" s="31" t="s">
        <v>5</v>
      </c>
    </row>
    <row r="4" spans="1:5" ht="40.5" customHeight="1" x14ac:dyDescent="0.25">
      <c r="A4" s="32" t="s">
        <v>6</v>
      </c>
      <c r="B4" s="100" t="s">
        <v>57</v>
      </c>
      <c r="C4" s="101"/>
      <c r="D4" s="6"/>
      <c r="E4" s="2" t="s">
        <v>7</v>
      </c>
    </row>
    <row r="5" spans="1:5" ht="39" customHeight="1" x14ac:dyDescent="0.25">
      <c r="A5" s="32" t="s">
        <v>6</v>
      </c>
      <c r="B5" s="100" t="s">
        <v>59</v>
      </c>
      <c r="C5" s="101"/>
      <c r="D5" s="6"/>
      <c r="E5" s="2" t="s">
        <v>7</v>
      </c>
    </row>
    <row r="6" spans="1:5" ht="17.25" customHeight="1" x14ac:dyDescent="0.25">
      <c r="A6" s="46"/>
      <c r="B6" s="47"/>
      <c r="C6" s="48"/>
      <c r="D6" s="49"/>
      <c r="E6" s="12"/>
    </row>
    <row r="7" spans="1:5" ht="51" customHeight="1" x14ac:dyDescent="0.25">
      <c r="A7" s="44" t="s">
        <v>1</v>
      </c>
      <c r="B7" s="50" t="s">
        <v>2</v>
      </c>
      <c r="C7" s="51" t="s">
        <v>63</v>
      </c>
      <c r="D7" s="45" t="s">
        <v>4</v>
      </c>
      <c r="E7" s="31" t="s">
        <v>5</v>
      </c>
    </row>
    <row r="8" spans="1:5" ht="38.25" x14ac:dyDescent="0.25">
      <c r="A8" s="32" t="s">
        <v>61</v>
      </c>
      <c r="B8" s="33" t="s">
        <v>62</v>
      </c>
      <c r="C8" s="34" t="s">
        <v>64</v>
      </c>
      <c r="D8" s="6"/>
      <c r="E8" s="1" t="s">
        <v>60</v>
      </c>
    </row>
    <row r="9" spans="1:5" ht="51" x14ac:dyDescent="0.25">
      <c r="A9" s="36" t="s">
        <v>8</v>
      </c>
      <c r="B9" s="37" t="s">
        <v>62</v>
      </c>
      <c r="C9" s="38" t="s">
        <v>65</v>
      </c>
      <c r="D9" s="5"/>
      <c r="E9" s="1">
        <v>30</v>
      </c>
    </row>
    <row r="10" spans="1:5" ht="38.25" x14ac:dyDescent="0.25">
      <c r="A10" s="36" t="s">
        <v>66</v>
      </c>
      <c r="B10" s="37" t="s">
        <v>67</v>
      </c>
      <c r="C10" s="38" t="s">
        <v>68</v>
      </c>
      <c r="D10" s="5"/>
      <c r="E10" s="1" t="s">
        <v>60</v>
      </c>
    </row>
    <row r="11" spans="1:5" ht="51" x14ac:dyDescent="0.25">
      <c r="A11" s="36" t="s">
        <v>9</v>
      </c>
      <c r="B11" s="37" t="s">
        <v>67</v>
      </c>
      <c r="C11" s="38" t="s">
        <v>69</v>
      </c>
      <c r="D11" s="4"/>
      <c r="E11" s="3">
        <v>30</v>
      </c>
    </row>
    <row r="12" spans="1:5" ht="29.25" customHeight="1" x14ac:dyDescent="0.35">
      <c r="A12" s="94" t="s">
        <v>70</v>
      </c>
      <c r="B12" s="95"/>
      <c r="C12" s="95"/>
      <c r="D12" s="95"/>
      <c r="E12" s="96"/>
    </row>
    <row r="13" spans="1:5" ht="122.25" customHeight="1" x14ac:dyDescent="0.25">
      <c r="A13" s="36" t="s">
        <v>71</v>
      </c>
      <c r="B13" s="37" t="s">
        <v>72</v>
      </c>
      <c r="C13" s="38" t="s">
        <v>73</v>
      </c>
      <c r="D13" s="7"/>
      <c r="E13" s="3" t="s">
        <v>60</v>
      </c>
    </row>
    <row r="14" spans="1:5" ht="59.25" customHeight="1" x14ac:dyDescent="0.25">
      <c r="A14" s="36" t="s">
        <v>6</v>
      </c>
      <c r="B14" s="37" t="s">
        <v>74</v>
      </c>
      <c r="C14" s="38" t="s">
        <v>697</v>
      </c>
      <c r="D14" s="7"/>
      <c r="E14" s="2" t="s">
        <v>7</v>
      </c>
    </row>
    <row r="15" spans="1:5" ht="60.75" customHeight="1" x14ac:dyDescent="0.25">
      <c r="A15" s="36" t="s">
        <v>6</v>
      </c>
      <c r="B15" s="37" t="s">
        <v>75</v>
      </c>
      <c r="C15" s="38" t="s">
        <v>698</v>
      </c>
      <c r="D15" s="7"/>
      <c r="E15" s="2" t="s">
        <v>7</v>
      </c>
    </row>
    <row r="16" spans="1:5" ht="27.75" customHeight="1" x14ac:dyDescent="0.35">
      <c r="A16" s="94" t="s">
        <v>76</v>
      </c>
      <c r="B16" s="95"/>
      <c r="C16" s="95"/>
      <c r="D16" s="95"/>
      <c r="E16" s="96"/>
    </row>
    <row r="17" spans="1:5" x14ac:dyDescent="0.25">
      <c r="A17" s="39" t="s">
        <v>77</v>
      </c>
      <c r="B17" s="40" t="s">
        <v>78</v>
      </c>
      <c r="C17" s="38" t="s">
        <v>226</v>
      </c>
      <c r="D17" s="7"/>
      <c r="E17" s="11" t="s">
        <v>60</v>
      </c>
    </row>
    <row r="18" spans="1:5" ht="15.75" customHeight="1" x14ac:dyDescent="0.25">
      <c r="A18" s="36" t="s">
        <v>79</v>
      </c>
      <c r="B18" s="37" t="s">
        <v>81</v>
      </c>
      <c r="C18" s="38" t="s">
        <v>82</v>
      </c>
      <c r="D18" s="7"/>
      <c r="E18" s="2" t="s">
        <v>60</v>
      </c>
    </row>
    <row r="19" spans="1:5" ht="16.5" customHeight="1" x14ac:dyDescent="0.25">
      <c r="A19" s="36" t="s">
        <v>80</v>
      </c>
      <c r="B19" s="37" t="s">
        <v>83</v>
      </c>
      <c r="C19" s="38" t="s">
        <v>84</v>
      </c>
      <c r="D19" s="7"/>
      <c r="E19" s="2" t="s">
        <v>60</v>
      </c>
    </row>
    <row r="20" spans="1:5" ht="63.75" x14ac:dyDescent="0.25">
      <c r="A20" s="36" t="s">
        <v>86</v>
      </c>
      <c r="B20" s="37" t="s">
        <v>85</v>
      </c>
      <c r="C20" s="38" t="s">
        <v>87</v>
      </c>
      <c r="D20" s="7"/>
      <c r="E20" s="2" t="s">
        <v>60</v>
      </c>
    </row>
    <row r="21" spans="1:5" x14ac:dyDescent="0.25">
      <c r="A21" s="36" t="s">
        <v>88</v>
      </c>
      <c r="B21" s="37" t="s">
        <v>89</v>
      </c>
      <c r="C21" s="38" t="s">
        <v>189</v>
      </c>
      <c r="D21" s="7"/>
      <c r="E21" s="2" t="s">
        <v>60</v>
      </c>
    </row>
    <row r="22" spans="1:5" ht="140.25" x14ac:dyDescent="0.25">
      <c r="A22" s="36" t="s">
        <v>101</v>
      </c>
      <c r="B22" s="37" t="s">
        <v>90</v>
      </c>
      <c r="C22" s="38" t="s">
        <v>699</v>
      </c>
      <c r="D22" s="7"/>
      <c r="E22" s="2" t="s">
        <v>60</v>
      </c>
    </row>
    <row r="23" spans="1:5" ht="140.25" x14ac:dyDescent="0.25">
      <c r="A23" s="36" t="s">
        <v>102</v>
      </c>
      <c r="B23" s="37" t="s">
        <v>91</v>
      </c>
      <c r="C23" s="38" t="s">
        <v>92</v>
      </c>
      <c r="D23" s="7"/>
      <c r="E23" s="2" t="s">
        <v>60</v>
      </c>
    </row>
    <row r="24" spans="1:5" ht="89.25" x14ac:dyDescent="0.25">
      <c r="A24" s="36" t="s">
        <v>103</v>
      </c>
      <c r="B24" s="37" t="s">
        <v>93</v>
      </c>
      <c r="C24" s="38" t="s">
        <v>94</v>
      </c>
      <c r="D24" s="7"/>
      <c r="E24" s="2" t="s">
        <v>60</v>
      </c>
    </row>
    <row r="25" spans="1:5" ht="38.25" x14ac:dyDescent="0.25">
      <c r="A25" s="36" t="s">
        <v>104</v>
      </c>
      <c r="B25" s="37" t="s">
        <v>95</v>
      </c>
      <c r="C25" s="38" t="s">
        <v>96</v>
      </c>
      <c r="D25" s="7"/>
      <c r="E25" s="2" t="s">
        <v>60</v>
      </c>
    </row>
    <row r="26" spans="1:5" x14ac:dyDescent="0.25">
      <c r="A26" s="36" t="s">
        <v>105</v>
      </c>
      <c r="B26" s="37" t="s">
        <v>97</v>
      </c>
      <c r="C26" s="38" t="s">
        <v>306</v>
      </c>
      <c r="D26" s="7"/>
      <c r="E26" s="2" t="s">
        <v>60</v>
      </c>
    </row>
    <row r="27" spans="1:5" ht="38.25" x14ac:dyDescent="0.25">
      <c r="A27" s="36" t="s">
        <v>106</v>
      </c>
      <c r="B27" s="37" t="s">
        <v>98</v>
      </c>
      <c r="C27" s="38" t="s">
        <v>238</v>
      </c>
      <c r="D27" s="7"/>
      <c r="E27" s="2" t="s">
        <v>60</v>
      </c>
    </row>
    <row r="28" spans="1:5" ht="89.25" x14ac:dyDescent="0.25">
      <c r="A28" s="36" t="s">
        <v>107</v>
      </c>
      <c r="B28" s="37" t="s">
        <v>99</v>
      </c>
      <c r="C28" s="38" t="s">
        <v>239</v>
      </c>
      <c r="D28" s="7"/>
      <c r="E28" s="2" t="s">
        <v>60</v>
      </c>
    </row>
    <row r="29" spans="1:5" x14ac:dyDescent="0.25">
      <c r="A29" s="36" t="s">
        <v>108</v>
      </c>
      <c r="B29" s="37" t="s">
        <v>100</v>
      </c>
      <c r="C29" s="38" t="s">
        <v>188</v>
      </c>
      <c r="D29" s="7"/>
      <c r="E29" s="2" t="s">
        <v>60</v>
      </c>
    </row>
    <row r="30" spans="1:5" ht="27.75" customHeight="1" x14ac:dyDescent="0.35">
      <c r="A30" s="94" t="s">
        <v>109</v>
      </c>
      <c r="B30" s="95"/>
      <c r="C30" s="95"/>
      <c r="D30" s="95"/>
      <c r="E30" s="96"/>
    </row>
    <row r="31" spans="1:5" ht="89.25" x14ac:dyDescent="0.25">
      <c r="A31" s="36" t="s">
        <v>121</v>
      </c>
      <c r="B31" s="37" t="s">
        <v>110</v>
      </c>
      <c r="C31" s="38" t="s">
        <v>700</v>
      </c>
      <c r="D31" s="7"/>
      <c r="E31" s="2" t="s">
        <v>60</v>
      </c>
    </row>
    <row r="32" spans="1:5" ht="89.25" x14ac:dyDescent="0.25">
      <c r="A32" s="36" t="s">
        <v>122</v>
      </c>
      <c r="B32" s="37" t="s">
        <v>112</v>
      </c>
      <c r="C32" s="38" t="s">
        <v>246</v>
      </c>
      <c r="D32" s="7"/>
      <c r="E32" s="2" t="s">
        <v>60</v>
      </c>
    </row>
    <row r="33" spans="1:7" ht="76.5" x14ac:dyDescent="0.25">
      <c r="A33" s="36" t="s">
        <v>10</v>
      </c>
      <c r="B33" s="37" t="s">
        <v>113</v>
      </c>
      <c r="C33" s="38" t="s">
        <v>701</v>
      </c>
      <c r="D33" s="7"/>
      <c r="E33" s="13">
        <v>20</v>
      </c>
    </row>
    <row r="34" spans="1:7" ht="51" x14ac:dyDescent="0.25">
      <c r="A34" s="36" t="s">
        <v>11</v>
      </c>
      <c r="B34" s="37" t="s">
        <v>114</v>
      </c>
      <c r="C34" s="38" t="s">
        <v>702</v>
      </c>
      <c r="D34" s="7"/>
      <c r="E34" s="13">
        <v>20</v>
      </c>
    </row>
    <row r="35" spans="1:7" ht="114.75" x14ac:dyDescent="0.25">
      <c r="A35" s="36" t="s">
        <v>123</v>
      </c>
      <c r="B35" s="37" t="s">
        <v>119</v>
      </c>
      <c r="C35" s="38" t="s">
        <v>120</v>
      </c>
      <c r="D35" s="7"/>
      <c r="E35" s="13" t="s">
        <v>60</v>
      </c>
      <c r="G35" s="26" t="s">
        <v>115</v>
      </c>
    </row>
    <row r="36" spans="1:7" ht="21.75" customHeight="1" x14ac:dyDescent="0.25">
      <c r="A36" s="88" t="s">
        <v>124</v>
      </c>
      <c r="B36" s="90" t="s">
        <v>125</v>
      </c>
      <c r="C36" s="104" t="s">
        <v>126</v>
      </c>
      <c r="D36" s="7"/>
      <c r="E36" s="109">
        <v>20</v>
      </c>
      <c r="G36" s="26" t="s">
        <v>116</v>
      </c>
    </row>
    <row r="37" spans="1:7" ht="20.25" customHeight="1" x14ac:dyDescent="0.25">
      <c r="A37" s="107"/>
      <c r="B37" s="108"/>
      <c r="C37" s="105"/>
      <c r="D37" s="7"/>
      <c r="E37" s="110"/>
      <c r="G37" s="26" t="s">
        <v>117</v>
      </c>
    </row>
    <row r="38" spans="1:7" ht="21" customHeight="1" x14ac:dyDescent="0.25">
      <c r="A38" s="107"/>
      <c r="B38" s="108"/>
      <c r="C38" s="105"/>
      <c r="D38" s="7"/>
      <c r="E38" s="110"/>
      <c r="G38" s="26" t="s">
        <v>118</v>
      </c>
    </row>
    <row r="39" spans="1:7" ht="25.5" customHeight="1" x14ac:dyDescent="0.25">
      <c r="A39" s="89"/>
      <c r="B39" s="91"/>
      <c r="C39" s="106"/>
      <c r="D39" s="7"/>
      <c r="E39" s="93"/>
    </row>
    <row r="40" spans="1:7" ht="27" customHeight="1" x14ac:dyDescent="0.35">
      <c r="A40" s="94" t="s">
        <v>127</v>
      </c>
      <c r="B40" s="95"/>
      <c r="C40" s="95"/>
      <c r="D40" s="95"/>
      <c r="E40" s="96"/>
    </row>
    <row r="41" spans="1:7" ht="38.25" x14ac:dyDescent="0.25">
      <c r="A41" s="36" t="s">
        <v>128</v>
      </c>
      <c r="B41" s="37" t="s">
        <v>127</v>
      </c>
      <c r="C41" s="38" t="s">
        <v>129</v>
      </c>
      <c r="D41" s="7"/>
      <c r="E41" s="2" t="s">
        <v>60</v>
      </c>
    </row>
    <row r="42" spans="1:7" ht="21" x14ac:dyDescent="0.35">
      <c r="A42" s="94" t="s">
        <v>130</v>
      </c>
      <c r="B42" s="95"/>
      <c r="C42" s="95"/>
      <c r="D42" s="95"/>
      <c r="E42" s="96"/>
    </row>
    <row r="43" spans="1:7" ht="63.75" x14ac:dyDescent="0.25">
      <c r="A43" s="36" t="s">
        <v>131</v>
      </c>
      <c r="B43" s="37" t="s">
        <v>132</v>
      </c>
      <c r="C43" s="38" t="s">
        <v>133</v>
      </c>
      <c r="D43" s="7"/>
      <c r="E43" s="2" t="s">
        <v>60</v>
      </c>
    </row>
    <row r="44" spans="1:7" ht="63.75" x14ac:dyDescent="0.25">
      <c r="A44" s="36" t="s">
        <v>190</v>
      </c>
      <c r="B44" s="37" t="s">
        <v>134</v>
      </c>
      <c r="C44" s="38" t="s">
        <v>703</v>
      </c>
      <c r="D44" s="7"/>
      <c r="E44" s="2" t="s">
        <v>60</v>
      </c>
    </row>
    <row r="45" spans="1:7" x14ac:dyDescent="0.25">
      <c r="A45" s="36" t="s">
        <v>191</v>
      </c>
      <c r="B45" s="37" t="s">
        <v>135</v>
      </c>
      <c r="C45" s="38" t="s">
        <v>187</v>
      </c>
      <c r="D45" s="7"/>
      <c r="E45" s="2" t="s">
        <v>60</v>
      </c>
    </row>
    <row r="46" spans="1:7" ht="51" x14ac:dyDescent="0.25">
      <c r="A46" s="36" t="s">
        <v>192</v>
      </c>
      <c r="B46" s="37" t="s">
        <v>136</v>
      </c>
      <c r="C46" s="38" t="s">
        <v>255</v>
      </c>
      <c r="D46" s="7"/>
      <c r="E46" s="2" t="s">
        <v>60</v>
      </c>
    </row>
    <row r="47" spans="1:7" x14ac:dyDescent="0.25">
      <c r="A47" s="36" t="s">
        <v>193</v>
      </c>
      <c r="B47" s="37" t="s">
        <v>137</v>
      </c>
      <c r="C47" s="38" t="s">
        <v>256</v>
      </c>
      <c r="D47" s="7"/>
      <c r="E47" s="2" t="s">
        <v>60</v>
      </c>
    </row>
    <row r="48" spans="1:7" ht="38.25" x14ac:dyDescent="0.25">
      <c r="A48" s="36" t="s">
        <v>138</v>
      </c>
      <c r="B48" s="37" t="s">
        <v>140</v>
      </c>
      <c r="C48" s="38" t="s">
        <v>141</v>
      </c>
      <c r="D48" s="7"/>
      <c r="E48" s="13">
        <v>30</v>
      </c>
    </row>
    <row r="49" spans="1:12" ht="38.25" x14ac:dyDescent="0.25">
      <c r="A49" s="36" t="s">
        <v>139</v>
      </c>
      <c r="B49" s="37" t="s">
        <v>142</v>
      </c>
      <c r="C49" s="38" t="s">
        <v>143</v>
      </c>
      <c r="D49" s="7"/>
      <c r="E49" s="13">
        <v>30</v>
      </c>
    </row>
    <row r="50" spans="1:12" ht="21" x14ac:dyDescent="0.35">
      <c r="A50" s="94" t="s">
        <v>144</v>
      </c>
      <c r="B50" s="95"/>
      <c r="C50" s="95"/>
      <c r="D50" s="95"/>
      <c r="E50" s="96"/>
    </row>
    <row r="51" spans="1:12" x14ac:dyDescent="0.25">
      <c r="A51" s="36" t="s">
        <v>194</v>
      </c>
      <c r="B51" s="37" t="s">
        <v>145</v>
      </c>
      <c r="C51" s="38" t="s">
        <v>146</v>
      </c>
      <c r="D51" s="7"/>
      <c r="E51" s="2" t="s">
        <v>60</v>
      </c>
    </row>
    <row r="52" spans="1:12" ht="114.75" x14ac:dyDescent="0.25">
      <c r="A52" s="36" t="s">
        <v>195</v>
      </c>
      <c r="B52" s="37" t="s">
        <v>147</v>
      </c>
      <c r="C52" s="38" t="s">
        <v>263</v>
      </c>
      <c r="D52" s="7"/>
      <c r="E52" s="2" t="s">
        <v>60</v>
      </c>
    </row>
    <row r="53" spans="1:12" x14ac:dyDescent="0.25">
      <c r="A53" s="36" t="s">
        <v>196</v>
      </c>
      <c r="B53" s="37" t="s">
        <v>148</v>
      </c>
      <c r="C53" s="38" t="s">
        <v>149</v>
      </c>
      <c r="D53" s="7"/>
      <c r="E53" s="2" t="s">
        <v>60</v>
      </c>
    </row>
    <row r="54" spans="1:12" ht="21" x14ac:dyDescent="0.35">
      <c r="A54" s="94" t="s">
        <v>150</v>
      </c>
      <c r="B54" s="95"/>
      <c r="C54" s="95"/>
      <c r="D54" s="95"/>
      <c r="E54" s="96"/>
      <c r="L54" s="52"/>
    </row>
    <row r="55" spans="1:12" x14ac:dyDescent="0.25">
      <c r="A55" s="36" t="s">
        <v>197</v>
      </c>
      <c r="B55" s="37" t="s">
        <v>151</v>
      </c>
      <c r="C55" s="38" t="s">
        <v>704</v>
      </c>
      <c r="D55" s="7"/>
      <c r="E55" s="2" t="s">
        <v>60</v>
      </c>
    </row>
    <row r="56" spans="1:12" x14ac:dyDescent="0.25">
      <c r="A56" s="36" t="s">
        <v>200</v>
      </c>
      <c r="B56" s="37" t="s">
        <v>152</v>
      </c>
      <c r="C56" s="38" t="s">
        <v>283</v>
      </c>
      <c r="D56" s="7"/>
      <c r="E56" s="2" t="s">
        <v>60</v>
      </c>
    </row>
    <row r="57" spans="1:12" x14ac:dyDescent="0.25">
      <c r="A57" s="36" t="s">
        <v>201</v>
      </c>
      <c r="B57" s="37" t="s">
        <v>153</v>
      </c>
      <c r="C57" s="38" t="s">
        <v>154</v>
      </c>
      <c r="D57" s="7"/>
      <c r="E57" s="2" t="s">
        <v>60</v>
      </c>
    </row>
    <row r="58" spans="1:12" x14ac:dyDescent="0.25">
      <c r="A58" s="36" t="s">
        <v>202</v>
      </c>
      <c r="B58" s="37" t="s">
        <v>155</v>
      </c>
      <c r="C58" s="38" t="s">
        <v>156</v>
      </c>
      <c r="D58" s="7"/>
      <c r="E58" s="2" t="s">
        <v>60</v>
      </c>
    </row>
    <row r="59" spans="1:12" x14ac:dyDescent="0.25">
      <c r="A59" s="36" t="s">
        <v>203</v>
      </c>
      <c r="B59" s="37" t="s">
        <v>157</v>
      </c>
      <c r="C59" s="38" t="s">
        <v>158</v>
      </c>
      <c r="D59" s="7"/>
      <c r="E59" s="2" t="s">
        <v>60</v>
      </c>
    </row>
    <row r="60" spans="1:12" x14ac:dyDescent="0.25">
      <c r="A60" s="36" t="s">
        <v>204</v>
      </c>
      <c r="B60" s="37" t="s">
        <v>159</v>
      </c>
      <c r="C60" s="38" t="s">
        <v>337</v>
      </c>
      <c r="D60" s="7"/>
      <c r="E60" s="2" t="s">
        <v>60</v>
      </c>
    </row>
    <row r="61" spans="1:12" x14ac:dyDescent="0.25">
      <c r="A61" s="36" t="s">
        <v>205</v>
      </c>
      <c r="B61" s="37" t="s">
        <v>160</v>
      </c>
      <c r="C61" s="38" t="s">
        <v>161</v>
      </c>
      <c r="D61" s="7"/>
      <c r="E61" s="2" t="s">
        <v>60</v>
      </c>
    </row>
    <row r="62" spans="1:12" x14ac:dyDescent="0.25">
      <c r="A62" s="36" t="s">
        <v>206</v>
      </c>
      <c r="B62" s="37" t="s">
        <v>162</v>
      </c>
      <c r="C62" s="38" t="s">
        <v>163</v>
      </c>
      <c r="D62" s="7"/>
      <c r="E62" s="2" t="s">
        <v>60</v>
      </c>
    </row>
    <row r="63" spans="1:12" x14ac:dyDescent="0.25">
      <c r="A63" s="36" t="s">
        <v>207</v>
      </c>
      <c r="B63" s="37" t="s">
        <v>164</v>
      </c>
      <c r="C63" s="38" t="s">
        <v>165</v>
      </c>
      <c r="D63" s="7"/>
      <c r="E63" s="2" t="s">
        <v>60</v>
      </c>
    </row>
    <row r="64" spans="1:12" x14ac:dyDescent="0.25">
      <c r="A64" s="36" t="s">
        <v>208</v>
      </c>
      <c r="B64" s="37" t="s">
        <v>166</v>
      </c>
      <c r="C64" s="38" t="s">
        <v>167</v>
      </c>
      <c r="D64" s="7"/>
      <c r="E64" s="2" t="s">
        <v>60</v>
      </c>
    </row>
    <row r="65" spans="1:8" x14ac:dyDescent="0.25">
      <c r="A65" s="36" t="s">
        <v>209</v>
      </c>
      <c r="B65" s="37" t="s">
        <v>168</v>
      </c>
      <c r="C65" s="38" t="s">
        <v>169</v>
      </c>
      <c r="D65" s="7"/>
      <c r="E65" s="2" t="s">
        <v>60</v>
      </c>
    </row>
    <row r="66" spans="1:8" x14ac:dyDescent="0.25">
      <c r="A66" s="36" t="s">
        <v>210</v>
      </c>
      <c r="B66" s="37" t="s">
        <v>170</v>
      </c>
      <c r="C66" s="38" t="s">
        <v>171</v>
      </c>
      <c r="D66" s="7"/>
      <c r="E66" s="2" t="s">
        <v>60</v>
      </c>
    </row>
    <row r="67" spans="1:8" x14ac:dyDescent="0.25">
      <c r="A67" s="36" t="s">
        <v>211</v>
      </c>
      <c r="B67" s="37" t="s">
        <v>172</v>
      </c>
      <c r="C67" s="38" t="s">
        <v>173</v>
      </c>
      <c r="D67" s="7"/>
      <c r="E67" s="2" t="s">
        <v>60</v>
      </c>
    </row>
    <row r="68" spans="1:8" ht="114.75" x14ac:dyDescent="0.25">
      <c r="A68" s="36" t="s">
        <v>212</v>
      </c>
      <c r="B68" s="37" t="s">
        <v>174</v>
      </c>
      <c r="C68" s="38" t="s">
        <v>186</v>
      </c>
      <c r="D68" s="7"/>
      <c r="E68" s="2" t="s">
        <v>60</v>
      </c>
    </row>
    <row r="69" spans="1:8" ht="114.75" x14ac:dyDescent="0.25">
      <c r="A69" s="36" t="s">
        <v>213</v>
      </c>
      <c r="B69" s="37" t="s">
        <v>174</v>
      </c>
      <c r="C69" s="38" t="s">
        <v>185</v>
      </c>
      <c r="D69" s="7"/>
      <c r="E69" s="2" t="s">
        <v>60</v>
      </c>
    </row>
    <row r="70" spans="1:8" ht="114.75" x14ac:dyDescent="0.25">
      <c r="A70" s="36" t="s">
        <v>214</v>
      </c>
      <c r="B70" s="37" t="s">
        <v>175</v>
      </c>
      <c r="C70" s="38" t="s">
        <v>184</v>
      </c>
      <c r="D70" s="7"/>
      <c r="E70" s="2" t="s">
        <v>60</v>
      </c>
    </row>
    <row r="71" spans="1:8" ht="114.75" x14ac:dyDescent="0.25">
      <c r="A71" s="36" t="s">
        <v>215</v>
      </c>
      <c r="B71" s="37" t="s">
        <v>176</v>
      </c>
      <c r="C71" s="38" t="s">
        <v>183</v>
      </c>
      <c r="D71" s="7"/>
      <c r="E71" s="2" t="s">
        <v>60</v>
      </c>
    </row>
    <row r="72" spans="1:8" ht="114.75" x14ac:dyDescent="0.25">
      <c r="A72" s="36" t="s">
        <v>216</v>
      </c>
      <c r="B72" s="37" t="s">
        <v>176</v>
      </c>
      <c r="C72" s="38" t="s">
        <v>182</v>
      </c>
      <c r="D72" s="7"/>
      <c r="E72" s="2" t="s">
        <v>60</v>
      </c>
    </row>
    <row r="73" spans="1:8" ht="38.25" x14ac:dyDescent="0.25">
      <c r="A73" s="36" t="s">
        <v>217</v>
      </c>
      <c r="B73" s="37" t="s">
        <v>177</v>
      </c>
      <c r="C73" s="38" t="s">
        <v>181</v>
      </c>
      <c r="D73" s="7"/>
      <c r="E73" s="2" t="s">
        <v>60</v>
      </c>
    </row>
    <row r="74" spans="1:8" ht="39" thickBot="1" x14ac:dyDescent="0.3">
      <c r="A74" s="36" t="s">
        <v>179</v>
      </c>
      <c r="B74" s="37" t="s">
        <v>178</v>
      </c>
      <c r="C74" s="38" t="s">
        <v>180</v>
      </c>
      <c r="D74" s="7"/>
      <c r="E74" s="13">
        <v>20</v>
      </c>
    </row>
    <row r="75" spans="1:8" ht="15.75" thickBot="1" x14ac:dyDescent="0.3">
      <c r="A75" s="82" t="s">
        <v>21</v>
      </c>
      <c r="B75" s="83"/>
      <c r="C75" s="83"/>
      <c r="D75" s="84"/>
      <c r="E75" s="42">
        <f>SUM(E55:E74,E43:E49,E31:E39,E8:E11)</f>
        <v>200</v>
      </c>
    </row>
    <row r="80" spans="1:8" x14ac:dyDescent="0.25">
      <c r="H80" s="26" t="s">
        <v>50</v>
      </c>
    </row>
    <row r="81" spans="8:8" x14ac:dyDescent="0.25">
      <c r="H81" s="26" t="s">
        <v>51</v>
      </c>
    </row>
    <row r="82" spans="8:8" x14ac:dyDescent="0.25">
      <c r="H82" s="26" t="s">
        <v>52</v>
      </c>
    </row>
    <row r="83" spans="8:8" x14ac:dyDescent="0.25">
      <c r="H83" s="26" t="s">
        <v>53</v>
      </c>
    </row>
    <row r="84" spans="8:8" x14ac:dyDescent="0.25">
      <c r="H84" s="26" t="s">
        <v>54</v>
      </c>
    </row>
  </sheetData>
  <sheetProtection algorithmName="SHA-512" hashValue="lzX/PZedkJh0OTtj9tP3TQFsIBSO8nNk0er1Gyk9R4OkRwog0//qBTmD5PoBvnOySJfSj0T3hufxNaLLzQPWVA==" saltValue="QIvtoD5rHWnFYtUqLLer7Q==" spinCount="100000" sheet="1" objects="1" scenarios="1"/>
  <mergeCells count="17">
    <mergeCell ref="A42:E42"/>
    <mergeCell ref="A50:E50"/>
    <mergeCell ref="A54:E54"/>
    <mergeCell ref="A1:E1"/>
    <mergeCell ref="A2:C2"/>
    <mergeCell ref="A75:D75"/>
    <mergeCell ref="B4:C4"/>
    <mergeCell ref="B3:C3"/>
    <mergeCell ref="B5:C5"/>
    <mergeCell ref="A12:E12"/>
    <mergeCell ref="A16:E16"/>
    <mergeCell ref="A30:E30"/>
    <mergeCell ref="C36:C39"/>
    <mergeCell ref="A36:A39"/>
    <mergeCell ref="B36:B39"/>
    <mergeCell ref="E36:E39"/>
    <mergeCell ref="A40:E40"/>
  </mergeCells>
  <phoneticPr fontId="7" type="noConversion"/>
  <dataValidations count="2">
    <dataValidation type="list" allowBlank="1" showInputMessage="1" showErrorMessage="1" sqref="D18:D29 D31:D33" xr:uid="{6619343E-4825-4C79-9A45-08367EFD44E1}">
      <formula1>$H$80:$H$84</formula1>
    </dataValidation>
    <dataValidation type="list" allowBlank="1" showInputMessage="1" showErrorMessage="1" sqref="D34" xr:uid="{E3EC29C1-762E-4553-B93C-E2969B74DE9A}">
      <formula1>$G$35:$G$38</formula1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82B5-5F6A-42AA-B7BB-FD2DE25E04E3}">
  <dimension ref="A1:H84"/>
  <sheetViews>
    <sheetView workbookViewId="0">
      <pane ySplit="3" topLeftCell="A40" activePane="bottomLeft" state="frozen"/>
      <selection pane="bottomLeft" activeCell="C70" sqref="C70"/>
    </sheetView>
  </sheetViews>
  <sheetFormatPr baseColWidth="10" defaultColWidth="11.42578125" defaultRowHeight="15" x14ac:dyDescent="0.25"/>
  <cols>
    <col min="1" max="1" width="11.42578125" style="26"/>
    <col min="2" max="2" width="38.5703125" style="26" customWidth="1"/>
    <col min="3" max="3" width="110.7109375" style="26" customWidth="1"/>
    <col min="4" max="4" width="35.28515625" style="26" customWidth="1"/>
    <col min="5" max="5" width="25" style="26" bestFit="1" customWidth="1"/>
    <col min="6" max="6" width="11.42578125" style="26"/>
    <col min="7" max="8" width="0" style="26" hidden="1" customWidth="1"/>
    <col min="9" max="16384" width="11.42578125" style="26"/>
  </cols>
  <sheetData>
    <row r="1" spans="1:5" ht="104.25" customHeight="1" thickBot="1" x14ac:dyDescent="0.3">
      <c r="A1" s="79" t="s">
        <v>515</v>
      </c>
      <c r="B1" s="80"/>
      <c r="C1" s="80"/>
      <c r="D1" s="80"/>
      <c r="E1" s="81"/>
    </row>
    <row r="2" spans="1:5" ht="38.25" customHeight="1" x14ac:dyDescent="0.25">
      <c r="A2" s="97" t="s">
        <v>56</v>
      </c>
      <c r="B2" s="98"/>
      <c r="C2" s="99"/>
      <c r="D2" s="43">
        <f>'Leistungsblatt LB0'!D2</f>
        <v>0</v>
      </c>
      <c r="E2" s="31"/>
    </row>
    <row r="3" spans="1:5" ht="30.75" customHeight="1" x14ac:dyDescent="0.25">
      <c r="A3" s="44" t="s">
        <v>1</v>
      </c>
      <c r="B3" s="102" t="s">
        <v>218</v>
      </c>
      <c r="C3" s="103"/>
      <c r="D3" s="45" t="s">
        <v>4</v>
      </c>
      <c r="E3" s="31" t="s">
        <v>5</v>
      </c>
    </row>
    <row r="4" spans="1:5" ht="40.5" customHeight="1" x14ac:dyDescent="0.25">
      <c r="A4" s="32" t="s">
        <v>6</v>
      </c>
      <c r="B4" s="100" t="s">
        <v>57</v>
      </c>
      <c r="C4" s="101"/>
      <c r="D4" s="6"/>
      <c r="E4" s="2" t="s">
        <v>7</v>
      </c>
    </row>
    <row r="5" spans="1:5" ht="39" customHeight="1" x14ac:dyDescent="0.25">
      <c r="A5" s="32" t="s">
        <v>6</v>
      </c>
      <c r="B5" s="100" t="s">
        <v>59</v>
      </c>
      <c r="C5" s="101"/>
      <c r="D5" s="6"/>
      <c r="E5" s="2" t="s">
        <v>7</v>
      </c>
    </row>
    <row r="6" spans="1:5" ht="17.25" customHeight="1" x14ac:dyDescent="0.25">
      <c r="A6" s="46"/>
      <c r="B6" s="47"/>
      <c r="C6" s="48"/>
      <c r="D6" s="49"/>
      <c r="E6" s="12"/>
    </row>
    <row r="7" spans="1:5" ht="51" customHeight="1" x14ac:dyDescent="0.25">
      <c r="A7" s="44" t="s">
        <v>1</v>
      </c>
      <c r="B7" s="50" t="s">
        <v>2</v>
      </c>
      <c r="C7" s="51" t="s">
        <v>63</v>
      </c>
      <c r="D7" s="45" t="s">
        <v>4</v>
      </c>
      <c r="E7" s="31" t="s">
        <v>5</v>
      </c>
    </row>
    <row r="8" spans="1:5" ht="38.25" x14ac:dyDescent="0.25">
      <c r="A8" s="32" t="s">
        <v>222</v>
      </c>
      <c r="B8" s="33" t="s">
        <v>62</v>
      </c>
      <c r="C8" s="34" t="s">
        <v>219</v>
      </c>
      <c r="D8" s="6"/>
      <c r="E8" s="1" t="s">
        <v>60</v>
      </c>
    </row>
    <row r="9" spans="1:5" ht="51" x14ac:dyDescent="0.25">
      <c r="A9" s="36" t="s">
        <v>12</v>
      </c>
      <c r="B9" s="37" t="s">
        <v>62</v>
      </c>
      <c r="C9" s="38" t="s">
        <v>224</v>
      </c>
      <c r="D9" s="5"/>
      <c r="E9" s="1">
        <v>30</v>
      </c>
    </row>
    <row r="10" spans="1:5" ht="38.25" x14ac:dyDescent="0.25">
      <c r="A10" s="36" t="s">
        <v>221</v>
      </c>
      <c r="B10" s="37" t="s">
        <v>67</v>
      </c>
      <c r="C10" s="38" t="s">
        <v>220</v>
      </c>
      <c r="D10" s="5"/>
      <c r="E10" s="1" t="s">
        <v>60</v>
      </c>
    </row>
    <row r="11" spans="1:5" ht="51" x14ac:dyDescent="0.25">
      <c r="A11" s="36" t="s">
        <v>13</v>
      </c>
      <c r="B11" s="37" t="s">
        <v>67</v>
      </c>
      <c r="C11" s="38" t="s">
        <v>223</v>
      </c>
      <c r="D11" s="4"/>
      <c r="E11" s="3">
        <v>30</v>
      </c>
    </row>
    <row r="12" spans="1:5" ht="29.25" customHeight="1" x14ac:dyDescent="0.35">
      <c r="A12" s="94" t="s">
        <v>70</v>
      </c>
      <c r="B12" s="95"/>
      <c r="C12" s="95"/>
      <c r="D12" s="95"/>
      <c r="E12" s="96"/>
    </row>
    <row r="13" spans="1:5" ht="122.25" customHeight="1" x14ac:dyDescent="0.25">
      <c r="A13" s="36" t="s">
        <v>225</v>
      </c>
      <c r="B13" s="37" t="s">
        <v>72</v>
      </c>
      <c r="C13" s="38" t="s">
        <v>73</v>
      </c>
      <c r="D13" s="7"/>
      <c r="E13" s="3" t="s">
        <v>60</v>
      </c>
    </row>
    <row r="14" spans="1:5" ht="59.25" customHeight="1" x14ac:dyDescent="0.25">
      <c r="A14" s="36" t="s">
        <v>6</v>
      </c>
      <c r="B14" s="37" t="s">
        <v>74</v>
      </c>
      <c r="C14" s="38" t="s">
        <v>697</v>
      </c>
      <c r="D14" s="7"/>
      <c r="E14" s="2" t="s">
        <v>7</v>
      </c>
    </row>
    <row r="15" spans="1:5" ht="60.75" customHeight="1" x14ac:dyDescent="0.25">
      <c r="A15" s="36" t="s">
        <v>6</v>
      </c>
      <c r="B15" s="37" t="s">
        <v>75</v>
      </c>
      <c r="C15" s="38" t="s">
        <v>698</v>
      </c>
      <c r="D15" s="7"/>
      <c r="E15" s="2" t="s">
        <v>7</v>
      </c>
    </row>
    <row r="16" spans="1:5" ht="27.75" customHeight="1" x14ac:dyDescent="0.35">
      <c r="A16" s="94" t="s">
        <v>76</v>
      </c>
      <c r="B16" s="95"/>
      <c r="C16" s="95"/>
      <c r="D16" s="95"/>
      <c r="E16" s="96"/>
    </row>
    <row r="17" spans="1:5" x14ac:dyDescent="0.25">
      <c r="A17" s="39" t="s">
        <v>228</v>
      </c>
      <c r="B17" s="40" t="s">
        <v>78</v>
      </c>
      <c r="C17" s="38" t="s">
        <v>226</v>
      </c>
      <c r="D17" s="7"/>
      <c r="E17" s="11" t="s">
        <v>60</v>
      </c>
    </row>
    <row r="18" spans="1:5" ht="15.75" customHeight="1" x14ac:dyDescent="0.25">
      <c r="A18" s="39" t="s">
        <v>229</v>
      </c>
      <c r="B18" s="37" t="s">
        <v>81</v>
      </c>
      <c r="C18" s="38" t="s">
        <v>227</v>
      </c>
      <c r="D18" s="7"/>
      <c r="E18" s="2" t="s">
        <v>60</v>
      </c>
    </row>
    <row r="19" spans="1:5" ht="16.5" customHeight="1" x14ac:dyDescent="0.25">
      <c r="A19" s="39" t="s">
        <v>230</v>
      </c>
      <c r="B19" s="37" t="s">
        <v>83</v>
      </c>
      <c r="C19" s="38" t="s">
        <v>84</v>
      </c>
      <c r="D19" s="7"/>
      <c r="E19" s="2" t="s">
        <v>60</v>
      </c>
    </row>
    <row r="20" spans="1:5" ht="63.75" x14ac:dyDescent="0.25">
      <c r="A20" s="39" t="s">
        <v>231</v>
      </c>
      <c r="B20" s="37" t="s">
        <v>85</v>
      </c>
      <c r="C20" s="38" t="s">
        <v>87</v>
      </c>
      <c r="D20" s="7"/>
      <c r="E20" s="2" t="s">
        <v>60</v>
      </c>
    </row>
    <row r="21" spans="1:5" x14ac:dyDescent="0.25">
      <c r="A21" s="39" t="s">
        <v>232</v>
      </c>
      <c r="B21" s="37" t="s">
        <v>89</v>
      </c>
      <c r="C21" s="38" t="s">
        <v>189</v>
      </c>
      <c r="D21" s="7"/>
      <c r="E21" s="2" t="s">
        <v>60</v>
      </c>
    </row>
    <row r="22" spans="1:5" ht="140.25" x14ac:dyDescent="0.25">
      <c r="A22" s="39" t="s">
        <v>233</v>
      </c>
      <c r="B22" s="37" t="s">
        <v>90</v>
      </c>
      <c r="C22" s="38" t="s">
        <v>699</v>
      </c>
      <c r="D22" s="7"/>
      <c r="E22" s="2" t="s">
        <v>60</v>
      </c>
    </row>
    <row r="23" spans="1:5" ht="140.25" x14ac:dyDescent="0.25">
      <c r="A23" s="39" t="s">
        <v>234</v>
      </c>
      <c r="B23" s="37" t="s">
        <v>91</v>
      </c>
      <c r="C23" s="38" t="s">
        <v>92</v>
      </c>
      <c r="D23" s="7"/>
      <c r="E23" s="2" t="s">
        <v>60</v>
      </c>
    </row>
    <row r="24" spans="1:5" ht="89.25" x14ac:dyDescent="0.25">
      <c r="A24" s="39" t="s">
        <v>235</v>
      </c>
      <c r="B24" s="37" t="s">
        <v>93</v>
      </c>
      <c r="C24" s="38" t="s">
        <v>94</v>
      </c>
      <c r="D24" s="7"/>
      <c r="E24" s="2" t="s">
        <v>60</v>
      </c>
    </row>
    <row r="25" spans="1:5" ht="38.25" x14ac:dyDescent="0.25">
      <c r="A25" s="39" t="s">
        <v>236</v>
      </c>
      <c r="B25" s="37" t="s">
        <v>95</v>
      </c>
      <c r="C25" s="38" t="s">
        <v>96</v>
      </c>
      <c r="D25" s="7"/>
      <c r="E25" s="2" t="s">
        <v>60</v>
      </c>
    </row>
    <row r="26" spans="1:5" x14ac:dyDescent="0.25">
      <c r="A26" s="39" t="s">
        <v>237</v>
      </c>
      <c r="B26" s="37" t="s">
        <v>97</v>
      </c>
      <c r="C26" s="38" t="s">
        <v>306</v>
      </c>
      <c r="D26" s="7"/>
      <c r="E26" s="2" t="s">
        <v>60</v>
      </c>
    </row>
    <row r="27" spans="1:5" ht="38.25" x14ac:dyDescent="0.25">
      <c r="A27" s="39" t="s">
        <v>240</v>
      </c>
      <c r="B27" s="37" t="s">
        <v>98</v>
      </c>
      <c r="C27" s="38" t="s">
        <v>238</v>
      </c>
      <c r="D27" s="7"/>
      <c r="E27" s="2" t="s">
        <v>60</v>
      </c>
    </row>
    <row r="28" spans="1:5" ht="89.25" x14ac:dyDescent="0.25">
      <c r="A28" s="39" t="s">
        <v>241</v>
      </c>
      <c r="B28" s="37" t="s">
        <v>99</v>
      </c>
      <c r="C28" s="38" t="s">
        <v>239</v>
      </c>
      <c r="D28" s="7"/>
      <c r="E28" s="2" t="s">
        <v>60</v>
      </c>
    </row>
    <row r="29" spans="1:5" x14ac:dyDescent="0.25">
      <c r="A29" s="39" t="s">
        <v>242</v>
      </c>
      <c r="B29" s="37" t="s">
        <v>100</v>
      </c>
      <c r="C29" s="38" t="s">
        <v>188</v>
      </c>
      <c r="D29" s="7"/>
      <c r="E29" s="2" t="s">
        <v>60</v>
      </c>
    </row>
    <row r="30" spans="1:5" ht="27.75" customHeight="1" x14ac:dyDescent="0.35">
      <c r="A30" s="94" t="s">
        <v>109</v>
      </c>
      <c r="B30" s="95"/>
      <c r="C30" s="95"/>
      <c r="D30" s="95"/>
      <c r="E30" s="96"/>
    </row>
    <row r="31" spans="1:5" ht="89.25" x14ac:dyDescent="0.25">
      <c r="A31" s="36" t="s">
        <v>243</v>
      </c>
      <c r="B31" s="37" t="s">
        <v>110</v>
      </c>
      <c r="C31" s="38" t="s">
        <v>111</v>
      </c>
      <c r="D31" s="7"/>
      <c r="E31" s="2" t="s">
        <v>60</v>
      </c>
    </row>
    <row r="32" spans="1:5" ht="89.25" x14ac:dyDescent="0.25">
      <c r="A32" s="36" t="s">
        <v>244</v>
      </c>
      <c r="B32" s="37" t="s">
        <v>112</v>
      </c>
      <c r="C32" s="38" t="s">
        <v>246</v>
      </c>
      <c r="D32" s="7"/>
      <c r="E32" s="2" t="s">
        <v>60</v>
      </c>
    </row>
    <row r="33" spans="1:7" ht="76.5" x14ac:dyDescent="0.25">
      <c r="A33" s="36" t="s">
        <v>14</v>
      </c>
      <c r="B33" s="37" t="s">
        <v>113</v>
      </c>
      <c r="C33" s="38" t="s">
        <v>701</v>
      </c>
      <c r="D33" s="7"/>
      <c r="E33" s="13">
        <v>20</v>
      </c>
    </row>
    <row r="34" spans="1:7" ht="51" x14ac:dyDescent="0.25">
      <c r="A34" s="36" t="s">
        <v>15</v>
      </c>
      <c r="B34" s="37" t="s">
        <v>114</v>
      </c>
      <c r="C34" s="38" t="s">
        <v>702</v>
      </c>
      <c r="D34" s="7"/>
      <c r="E34" s="13">
        <v>20</v>
      </c>
    </row>
    <row r="35" spans="1:7" ht="114.75" x14ac:dyDescent="0.25">
      <c r="A35" s="36" t="s">
        <v>245</v>
      </c>
      <c r="B35" s="37" t="s">
        <v>119</v>
      </c>
      <c r="C35" s="38" t="s">
        <v>120</v>
      </c>
      <c r="D35" s="7"/>
      <c r="E35" s="13" t="s">
        <v>60</v>
      </c>
      <c r="G35" s="26" t="s">
        <v>115</v>
      </c>
    </row>
    <row r="36" spans="1:7" ht="21.75" customHeight="1" x14ac:dyDescent="0.25">
      <c r="A36" s="88" t="s">
        <v>247</v>
      </c>
      <c r="B36" s="90" t="s">
        <v>125</v>
      </c>
      <c r="C36" s="104" t="s">
        <v>248</v>
      </c>
      <c r="D36" s="7"/>
      <c r="E36" s="109">
        <v>20</v>
      </c>
      <c r="G36" s="26" t="s">
        <v>116</v>
      </c>
    </row>
    <row r="37" spans="1:7" ht="20.25" customHeight="1" x14ac:dyDescent="0.25">
      <c r="A37" s="107"/>
      <c r="B37" s="108"/>
      <c r="C37" s="105"/>
      <c r="D37" s="7"/>
      <c r="E37" s="110"/>
      <c r="G37" s="26" t="s">
        <v>117</v>
      </c>
    </row>
    <row r="38" spans="1:7" ht="21" customHeight="1" x14ac:dyDescent="0.25">
      <c r="A38" s="107"/>
      <c r="B38" s="108"/>
      <c r="C38" s="105"/>
      <c r="D38" s="7"/>
      <c r="E38" s="110"/>
      <c r="G38" s="26" t="s">
        <v>118</v>
      </c>
    </row>
    <row r="39" spans="1:7" ht="25.5" customHeight="1" x14ac:dyDescent="0.25">
      <c r="A39" s="89"/>
      <c r="B39" s="91"/>
      <c r="C39" s="106"/>
      <c r="D39" s="7"/>
      <c r="E39" s="93"/>
    </row>
    <row r="40" spans="1:7" ht="27" customHeight="1" x14ac:dyDescent="0.35">
      <c r="A40" s="94" t="s">
        <v>127</v>
      </c>
      <c r="B40" s="95"/>
      <c r="C40" s="95"/>
      <c r="D40" s="95"/>
      <c r="E40" s="96"/>
    </row>
    <row r="41" spans="1:7" ht="38.25" x14ac:dyDescent="0.25">
      <c r="A41" s="36" t="s">
        <v>249</v>
      </c>
      <c r="B41" s="37" t="s">
        <v>127</v>
      </c>
      <c r="C41" s="38" t="s">
        <v>129</v>
      </c>
      <c r="D41" s="7"/>
      <c r="E41" s="2" t="s">
        <v>60</v>
      </c>
    </row>
    <row r="42" spans="1:7" ht="21" x14ac:dyDescent="0.35">
      <c r="A42" s="94" t="s">
        <v>130</v>
      </c>
      <c r="B42" s="95"/>
      <c r="C42" s="95"/>
      <c r="D42" s="95"/>
      <c r="E42" s="96"/>
    </row>
    <row r="43" spans="1:7" ht="63.75" x14ac:dyDescent="0.25">
      <c r="A43" s="36" t="s">
        <v>250</v>
      </c>
      <c r="B43" s="37" t="s">
        <v>132</v>
      </c>
      <c r="C43" s="38" t="s">
        <v>133</v>
      </c>
      <c r="D43" s="7"/>
      <c r="E43" s="2" t="s">
        <v>60</v>
      </c>
    </row>
    <row r="44" spans="1:7" ht="63.75" x14ac:dyDescent="0.25">
      <c r="A44" s="36" t="s">
        <v>251</v>
      </c>
      <c r="B44" s="37" t="s">
        <v>134</v>
      </c>
      <c r="C44" s="38" t="s">
        <v>703</v>
      </c>
      <c r="D44" s="7"/>
      <c r="E44" s="2" t="s">
        <v>60</v>
      </c>
    </row>
    <row r="45" spans="1:7" x14ac:dyDescent="0.25">
      <c r="A45" s="36" t="s">
        <v>252</v>
      </c>
      <c r="B45" s="37" t="s">
        <v>135</v>
      </c>
      <c r="C45" s="38" t="s">
        <v>187</v>
      </c>
      <c r="D45" s="7"/>
      <c r="E45" s="2" t="s">
        <v>60</v>
      </c>
    </row>
    <row r="46" spans="1:7" ht="51" x14ac:dyDescent="0.25">
      <c r="A46" s="36" t="s">
        <v>253</v>
      </c>
      <c r="B46" s="37" t="s">
        <v>136</v>
      </c>
      <c r="C46" s="38" t="s">
        <v>255</v>
      </c>
      <c r="D46" s="7"/>
      <c r="E46" s="2" t="s">
        <v>60</v>
      </c>
    </row>
    <row r="47" spans="1:7" x14ac:dyDescent="0.25">
      <c r="A47" s="36" t="s">
        <v>254</v>
      </c>
      <c r="B47" s="37" t="s">
        <v>137</v>
      </c>
      <c r="C47" s="38" t="s">
        <v>256</v>
      </c>
      <c r="D47" s="7"/>
      <c r="E47" s="2" t="s">
        <v>60</v>
      </c>
    </row>
    <row r="48" spans="1:7" ht="38.25" x14ac:dyDescent="0.25">
      <c r="A48" s="36" t="s">
        <v>257</v>
      </c>
      <c r="B48" s="37" t="s">
        <v>140</v>
      </c>
      <c r="C48" s="38" t="s">
        <v>141</v>
      </c>
      <c r="D48" s="7"/>
      <c r="E48" s="13">
        <v>30</v>
      </c>
    </row>
    <row r="49" spans="1:5" ht="38.25" x14ac:dyDescent="0.25">
      <c r="A49" s="36" t="s">
        <v>258</v>
      </c>
      <c r="B49" s="37" t="s">
        <v>142</v>
      </c>
      <c r="C49" s="38" t="s">
        <v>143</v>
      </c>
      <c r="D49" s="7"/>
      <c r="E49" s="13">
        <v>30</v>
      </c>
    </row>
    <row r="50" spans="1:5" ht="21" x14ac:dyDescent="0.35">
      <c r="A50" s="94" t="s">
        <v>144</v>
      </c>
      <c r="B50" s="95"/>
      <c r="C50" s="95"/>
      <c r="D50" s="95"/>
      <c r="E50" s="96"/>
    </row>
    <row r="51" spans="1:5" x14ac:dyDescent="0.25">
      <c r="A51" s="36" t="s">
        <v>259</v>
      </c>
      <c r="B51" s="37" t="s">
        <v>145</v>
      </c>
      <c r="C51" s="38" t="s">
        <v>146</v>
      </c>
      <c r="D51" s="7"/>
      <c r="E51" s="2" t="s">
        <v>60</v>
      </c>
    </row>
    <row r="52" spans="1:5" ht="114.75" x14ac:dyDescent="0.25">
      <c r="A52" s="36" t="s">
        <v>261</v>
      </c>
      <c r="B52" s="37" t="s">
        <v>147</v>
      </c>
      <c r="C52" s="38" t="s">
        <v>263</v>
      </c>
      <c r="D52" s="7"/>
      <c r="E52" s="2" t="s">
        <v>60</v>
      </c>
    </row>
    <row r="53" spans="1:5" x14ac:dyDescent="0.25">
      <c r="A53" s="36" t="s">
        <v>262</v>
      </c>
      <c r="B53" s="37" t="s">
        <v>148</v>
      </c>
      <c r="C53" s="38" t="s">
        <v>149</v>
      </c>
      <c r="D53" s="7"/>
      <c r="E53" s="2" t="s">
        <v>60</v>
      </c>
    </row>
    <row r="54" spans="1:5" ht="21" x14ac:dyDescent="0.35">
      <c r="A54" s="94" t="s">
        <v>150</v>
      </c>
      <c r="B54" s="95"/>
      <c r="C54" s="95"/>
      <c r="D54" s="95"/>
      <c r="E54" s="96"/>
    </row>
    <row r="55" spans="1:5" x14ac:dyDescent="0.25">
      <c r="A55" s="36" t="s">
        <v>198</v>
      </c>
      <c r="B55" s="37" t="s">
        <v>151</v>
      </c>
      <c r="C55" s="38" t="s">
        <v>704</v>
      </c>
      <c r="D55" s="7"/>
      <c r="E55" s="2" t="s">
        <v>60</v>
      </c>
    </row>
    <row r="56" spans="1:5" x14ac:dyDescent="0.25">
      <c r="A56" s="36" t="s">
        <v>264</v>
      </c>
      <c r="B56" s="37" t="s">
        <v>152</v>
      </c>
      <c r="C56" s="38" t="s">
        <v>283</v>
      </c>
      <c r="D56" s="7"/>
      <c r="E56" s="2" t="s">
        <v>60</v>
      </c>
    </row>
    <row r="57" spans="1:5" x14ac:dyDescent="0.25">
      <c r="A57" s="36" t="s">
        <v>265</v>
      </c>
      <c r="B57" s="37" t="s">
        <v>153</v>
      </c>
      <c r="C57" s="38" t="s">
        <v>154</v>
      </c>
      <c r="D57" s="7"/>
      <c r="E57" s="2" t="s">
        <v>60</v>
      </c>
    </row>
    <row r="58" spans="1:5" x14ac:dyDescent="0.25">
      <c r="A58" s="36" t="s">
        <v>266</v>
      </c>
      <c r="B58" s="37" t="s">
        <v>155</v>
      </c>
      <c r="C58" s="38" t="s">
        <v>156</v>
      </c>
      <c r="D58" s="7"/>
      <c r="E58" s="2" t="s">
        <v>60</v>
      </c>
    </row>
    <row r="59" spans="1:5" x14ac:dyDescent="0.25">
      <c r="A59" s="36" t="s">
        <v>267</v>
      </c>
      <c r="B59" s="37" t="s">
        <v>157</v>
      </c>
      <c r="C59" s="38" t="s">
        <v>158</v>
      </c>
      <c r="D59" s="7"/>
      <c r="E59" s="2" t="s">
        <v>60</v>
      </c>
    </row>
    <row r="60" spans="1:5" x14ac:dyDescent="0.25">
      <c r="A60" s="36" t="s">
        <v>268</v>
      </c>
      <c r="B60" s="37" t="s">
        <v>159</v>
      </c>
      <c r="C60" s="38" t="s">
        <v>336</v>
      </c>
      <c r="D60" s="7"/>
      <c r="E60" s="2" t="s">
        <v>60</v>
      </c>
    </row>
    <row r="61" spans="1:5" x14ac:dyDescent="0.25">
      <c r="A61" s="36" t="s">
        <v>269</v>
      </c>
      <c r="B61" s="37" t="s">
        <v>160</v>
      </c>
      <c r="C61" s="38" t="s">
        <v>161</v>
      </c>
      <c r="D61" s="7"/>
      <c r="E61" s="2" t="s">
        <v>60</v>
      </c>
    </row>
    <row r="62" spans="1:5" x14ac:dyDescent="0.25">
      <c r="A62" s="36" t="s">
        <v>270</v>
      </c>
      <c r="B62" s="37" t="s">
        <v>162</v>
      </c>
      <c r="C62" s="38" t="s">
        <v>163</v>
      </c>
      <c r="D62" s="7"/>
      <c r="E62" s="2" t="s">
        <v>60</v>
      </c>
    </row>
    <row r="63" spans="1:5" x14ac:dyDescent="0.25">
      <c r="A63" s="36" t="s">
        <v>271</v>
      </c>
      <c r="B63" s="37" t="s">
        <v>164</v>
      </c>
      <c r="C63" s="38" t="s">
        <v>165</v>
      </c>
      <c r="D63" s="7"/>
      <c r="E63" s="2" t="s">
        <v>60</v>
      </c>
    </row>
    <row r="64" spans="1:5" x14ac:dyDescent="0.25">
      <c r="A64" s="36" t="s">
        <v>272</v>
      </c>
      <c r="B64" s="37" t="s">
        <v>166</v>
      </c>
      <c r="C64" s="38" t="s">
        <v>167</v>
      </c>
      <c r="D64" s="7"/>
      <c r="E64" s="2" t="s">
        <v>60</v>
      </c>
    </row>
    <row r="65" spans="1:8" x14ac:dyDescent="0.25">
      <c r="A65" s="36" t="s">
        <v>273</v>
      </c>
      <c r="B65" s="37" t="s">
        <v>168</v>
      </c>
      <c r="C65" s="38" t="s">
        <v>169</v>
      </c>
      <c r="D65" s="7"/>
      <c r="E65" s="2" t="s">
        <v>60</v>
      </c>
    </row>
    <row r="66" spans="1:8" x14ac:dyDescent="0.25">
      <c r="A66" s="36" t="s">
        <v>274</v>
      </c>
      <c r="B66" s="37" t="s">
        <v>170</v>
      </c>
      <c r="C66" s="38" t="s">
        <v>171</v>
      </c>
      <c r="D66" s="7"/>
      <c r="E66" s="2" t="s">
        <v>60</v>
      </c>
    </row>
    <row r="67" spans="1:8" x14ac:dyDescent="0.25">
      <c r="A67" s="36" t="s">
        <v>275</v>
      </c>
      <c r="B67" s="37" t="s">
        <v>172</v>
      </c>
      <c r="C67" s="38" t="s">
        <v>173</v>
      </c>
      <c r="D67" s="7"/>
      <c r="E67" s="2" t="s">
        <v>60</v>
      </c>
    </row>
    <row r="68" spans="1:8" ht="114.75" x14ac:dyDescent="0.25">
      <c r="A68" s="36" t="s">
        <v>276</v>
      </c>
      <c r="B68" s="37" t="s">
        <v>174</v>
      </c>
      <c r="C68" s="38" t="s">
        <v>186</v>
      </c>
      <c r="D68" s="7"/>
      <c r="E68" s="2" t="s">
        <v>60</v>
      </c>
    </row>
    <row r="69" spans="1:8" ht="114.75" x14ac:dyDescent="0.25">
      <c r="A69" s="36" t="s">
        <v>277</v>
      </c>
      <c r="B69" s="37" t="s">
        <v>174</v>
      </c>
      <c r="C69" s="38" t="s">
        <v>185</v>
      </c>
      <c r="D69" s="7"/>
      <c r="E69" s="2" t="s">
        <v>60</v>
      </c>
    </row>
    <row r="70" spans="1:8" ht="114.75" x14ac:dyDescent="0.25">
      <c r="A70" s="36" t="s">
        <v>278</v>
      </c>
      <c r="B70" s="37" t="s">
        <v>175</v>
      </c>
      <c r="C70" s="38" t="s">
        <v>184</v>
      </c>
      <c r="D70" s="7"/>
      <c r="E70" s="2" t="s">
        <v>60</v>
      </c>
    </row>
    <row r="71" spans="1:8" ht="114.75" x14ac:dyDescent="0.25">
      <c r="A71" s="36" t="s">
        <v>279</v>
      </c>
      <c r="B71" s="37" t="s">
        <v>176</v>
      </c>
      <c r="C71" s="38" t="s">
        <v>183</v>
      </c>
      <c r="D71" s="7"/>
      <c r="E71" s="2" t="s">
        <v>60</v>
      </c>
    </row>
    <row r="72" spans="1:8" ht="114.75" x14ac:dyDescent="0.25">
      <c r="A72" s="36" t="s">
        <v>280</v>
      </c>
      <c r="B72" s="37" t="s">
        <v>176</v>
      </c>
      <c r="C72" s="38" t="s">
        <v>182</v>
      </c>
      <c r="D72" s="7"/>
      <c r="E72" s="2" t="s">
        <v>60</v>
      </c>
    </row>
    <row r="73" spans="1:8" ht="38.25" x14ac:dyDescent="0.25">
      <c r="A73" s="36" t="s">
        <v>281</v>
      </c>
      <c r="B73" s="37" t="s">
        <v>177</v>
      </c>
      <c r="C73" s="38" t="s">
        <v>181</v>
      </c>
      <c r="D73" s="7"/>
      <c r="E73" s="2" t="s">
        <v>60</v>
      </c>
    </row>
    <row r="74" spans="1:8" ht="39" thickBot="1" x14ac:dyDescent="0.3">
      <c r="A74" s="36" t="s">
        <v>282</v>
      </c>
      <c r="B74" s="37" t="s">
        <v>178</v>
      </c>
      <c r="C74" s="38" t="s">
        <v>180</v>
      </c>
      <c r="D74" s="7"/>
      <c r="E74" s="13">
        <v>20</v>
      </c>
    </row>
    <row r="75" spans="1:8" ht="15.75" thickBot="1" x14ac:dyDescent="0.3">
      <c r="A75" s="82" t="s">
        <v>21</v>
      </c>
      <c r="B75" s="83"/>
      <c r="C75" s="83"/>
      <c r="D75" s="84"/>
      <c r="E75" s="42">
        <f>SUM(E55:E74,E43:E49,E31:E39,E8:E11)</f>
        <v>200</v>
      </c>
    </row>
    <row r="80" spans="1:8" x14ac:dyDescent="0.25">
      <c r="H80" s="26" t="s">
        <v>50</v>
      </c>
    </row>
    <row r="81" spans="8:8" x14ac:dyDescent="0.25">
      <c r="H81" s="26" t="s">
        <v>51</v>
      </c>
    </row>
    <row r="82" spans="8:8" x14ac:dyDescent="0.25">
      <c r="H82" s="26" t="s">
        <v>52</v>
      </c>
    </row>
    <row r="83" spans="8:8" x14ac:dyDescent="0.25">
      <c r="H83" s="26" t="s">
        <v>53</v>
      </c>
    </row>
    <row r="84" spans="8:8" x14ac:dyDescent="0.25">
      <c r="H84" s="26" t="s">
        <v>54</v>
      </c>
    </row>
  </sheetData>
  <sheetProtection algorithmName="SHA-512" hashValue="RPYw08r0vA8quHJ+4yPXp90WzMUZ07JjR5t+M6HePff66tuZKswsVXUKxwcvL6Iia/s4CzCIYtM32SxfbdixEQ==" saltValue="nq6+5kzGuihs7I7bUjvoeg==" spinCount="100000" sheet="1" objects="1" scenarios="1"/>
  <mergeCells count="17">
    <mergeCell ref="A12:E12"/>
    <mergeCell ref="A1:E1"/>
    <mergeCell ref="A2:C2"/>
    <mergeCell ref="B3:C3"/>
    <mergeCell ref="B4:C4"/>
    <mergeCell ref="B5:C5"/>
    <mergeCell ref="A16:E16"/>
    <mergeCell ref="A30:E30"/>
    <mergeCell ref="A36:A39"/>
    <mergeCell ref="B36:B39"/>
    <mergeCell ref="C36:C39"/>
    <mergeCell ref="E36:E39"/>
    <mergeCell ref="A40:E40"/>
    <mergeCell ref="A42:E42"/>
    <mergeCell ref="A50:E50"/>
    <mergeCell ref="A54:E54"/>
    <mergeCell ref="A75:D75"/>
  </mergeCells>
  <phoneticPr fontId="7" type="noConversion"/>
  <dataValidations count="2">
    <dataValidation type="list" allowBlank="1" showInputMessage="1" showErrorMessage="1" sqref="D34" xr:uid="{728C6524-65EA-45A0-B9E3-53027C8DE07A}">
      <formula1>$G$35:$G$38</formula1>
    </dataValidation>
    <dataValidation type="list" allowBlank="1" showInputMessage="1" showErrorMessage="1" sqref="D18:D29 D31:D33" xr:uid="{EF5F4BFF-BCB0-4A78-8931-F0571FCDDC84}">
      <formula1>$H$80:$H$84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8006A-E330-48BA-83BE-85F29FB3385D}">
  <dimension ref="A1:H80"/>
  <sheetViews>
    <sheetView zoomScaleNormal="100" workbookViewId="0">
      <pane ySplit="3" topLeftCell="A4" activePane="bottomLeft" state="frozen"/>
      <selection pane="bottomLeft" activeCell="C62" sqref="C62"/>
    </sheetView>
  </sheetViews>
  <sheetFormatPr baseColWidth="10" defaultColWidth="11.42578125" defaultRowHeight="15" x14ac:dyDescent="0.25"/>
  <cols>
    <col min="1" max="1" width="11.42578125" style="26"/>
    <col min="2" max="2" width="38.5703125" style="26" customWidth="1"/>
    <col min="3" max="3" width="110.7109375" style="26" customWidth="1"/>
    <col min="4" max="4" width="35.28515625" style="26" customWidth="1"/>
    <col min="5" max="5" width="25" style="26" bestFit="1" customWidth="1"/>
    <col min="6" max="6" width="11.42578125" style="26"/>
    <col min="7" max="8" width="0" style="26" hidden="1" customWidth="1"/>
    <col min="9" max="16384" width="11.42578125" style="26"/>
  </cols>
  <sheetData>
    <row r="1" spans="1:5" ht="104.25" customHeight="1" thickBot="1" x14ac:dyDescent="0.3">
      <c r="A1" s="79" t="s">
        <v>514</v>
      </c>
      <c r="B1" s="80"/>
      <c r="C1" s="80"/>
      <c r="D1" s="80"/>
      <c r="E1" s="81"/>
    </row>
    <row r="2" spans="1:5" ht="38.25" customHeight="1" x14ac:dyDescent="0.25">
      <c r="A2" s="97" t="s">
        <v>56</v>
      </c>
      <c r="B2" s="98"/>
      <c r="C2" s="99"/>
      <c r="D2" s="43">
        <f>'Leistungsblatt LB0'!D2</f>
        <v>0</v>
      </c>
      <c r="E2" s="31"/>
    </row>
    <row r="3" spans="1:5" ht="30.75" customHeight="1" x14ac:dyDescent="0.25">
      <c r="A3" s="44" t="s">
        <v>1</v>
      </c>
      <c r="B3" s="102" t="s">
        <v>284</v>
      </c>
      <c r="C3" s="103"/>
      <c r="D3" s="45" t="s">
        <v>4</v>
      </c>
      <c r="E3" s="31" t="s">
        <v>5</v>
      </c>
    </row>
    <row r="4" spans="1:5" ht="40.5" customHeight="1" x14ac:dyDescent="0.25">
      <c r="A4" s="32" t="s">
        <v>6</v>
      </c>
      <c r="B4" s="100" t="s">
        <v>57</v>
      </c>
      <c r="C4" s="101"/>
      <c r="D4" s="6"/>
      <c r="E4" s="2" t="s">
        <v>7</v>
      </c>
    </row>
    <row r="5" spans="1:5" ht="39" customHeight="1" x14ac:dyDescent="0.25">
      <c r="A5" s="32" t="s">
        <v>6</v>
      </c>
      <c r="B5" s="100" t="s">
        <v>59</v>
      </c>
      <c r="C5" s="101"/>
      <c r="D5" s="6"/>
      <c r="E5" s="2" t="s">
        <v>7</v>
      </c>
    </row>
    <row r="6" spans="1:5" ht="17.25" customHeight="1" x14ac:dyDescent="0.25">
      <c r="A6" s="46"/>
      <c r="B6" s="47"/>
      <c r="C6" s="48"/>
      <c r="D6" s="49"/>
      <c r="E6" s="12"/>
    </row>
    <row r="7" spans="1:5" ht="51" customHeight="1" x14ac:dyDescent="0.25">
      <c r="A7" s="44" t="s">
        <v>1</v>
      </c>
      <c r="B7" s="50" t="s">
        <v>2</v>
      </c>
      <c r="C7" s="51" t="s">
        <v>63</v>
      </c>
      <c r="D7" s="45" t="s">
        <v>4</v>
      </c>
      <c r="E7" s="31" t="s">
        <v>5</v>
      </c>
    </row>
    <row r="8" spans="1:5" ht="38.25" x14ac:dyDescent="0.25">
      <c r="A8" s="32" t="s">
        <v>288</v>
      </c>
      <c r="B8" s="33" t="s">
        <v>62</v>
      </c>
      <c r="C8" s="34" t="s">
        <v>285</v>
      </c>
      <c r="D8" s="6"/>
      <c r="E8" s="1" t="s">
        <v>60</v>
      </c>
    </row>
    <row r="9" spans="1:5" ht="51" x14ac:dyDescent="0.25">
      <c r="A9" s="36" t="s">
        <v>16</v>
      </c>
      <c r="B9" s="37" t="s">
        <v>62</v>
      </c>
      <c r="C9" s="38" t="s">
        <v>286</v>
      </c>
      <c r="D9" s="5"/>
      <c r="E9" s="1">
        <v>30</v>
      </c>
    </row>
    <row r="10" spans="1:5" ht="38.25" x14ac:dyDescent="0.25">
      <c r="A10" s="36" t="s">
        <v>289</v>
      </c>
      <c r="B10" s="37" t="s">
        <v>67</v>
      </c>
      <c r="C10" s="38" t="s">
        <v>287</v>
      </c>
      <c r="D10" s="5"/>
      <c r="E10" s="1" t="s">
        <v>60</v>
      </c>
    </row>
    <row r="11" spans="1:5" ht="51" x14ac:dyDescent="0.25">
      <c r="A11" s="36" t="s">
        <v>17</v>
      </c>
      <c r="B11" s="37" t="s">
        <v>67</v>
      </c>
      <c r="C11" s="38" t="s">
        <v>69</v>
      </c>
      <c r="D11" s="4"/>
      <c r="E11" s="3">
        <v>30</v>
      </c>
    </row>
    <row r="12" spans="1:5" ht="29.25" customHeight="1" x14ac:dyDescent="0.35">
      <c r="A12" s="94" t="s">
        <v>70</v>
      </c>
      <c r="B12" s="95"/>
      <c r="C12" s="95"/>
      <c r="D12" s="95"/>
      <c r="E12" s="96"/>
    </row>
    <row r="13" spans="1:5" ht="122.25" customHeight="1" x14ac:dyDescent="0.25">
      <c r="A13" s="36" t="s">
        <v>290</v>
      </c>
      <c r="B13" s="37" t="s">
        <v>72</v>
      </c>
      <c r="C13" s="38" t="s">
        <v>73</v>
      </c>
      <c r="D13" s="7"/>
      <c r="E13" s="3" t="s">
        <v>60</v>
      </c>
    </row>
    <row r="14" spans="1:5" ht="59.25" customHeight="1" x14ac:dyDescent="0.25">
      <c r="A14" s="36" t="s">
        <v>6</v>
      </c>
      <c r="B14" s="37" t="s">
        <v>74</v>
      </c>
      <c r="C14" s="38" t="s">
        <v>697</v>
      </c>
      <c r="D14" s="7"/>
      <c r="E14" s="2" t="s">
        <v>7</v>
      </c>
    </row>
    <row r="15" spans="1:5" ht="60.75" customHeight="1" x14ac:dyDescent="0.25">
      <c r="A15" s="36" t="s">
        <v>6</v>
      </c>
      <c r="B15" s="37" t="s">
        <v>75</v>
      </c>
      <c r="C15" s="38" t="s">
        <v>698</v>
      </c>
      <c r="D15" s="7"/>
      <c r="E15" s="2" t="s">
        <v>7</v>
      </c>
    </row>
    <row r="16" spans="1:5" ht="27.75" customHeight="1" x14ac:dyDescent="0.35">
      <c r="A16" s="94" t="s">
        <v>76</v>
      </c>
      <c r="B16" s="95"/>
      <c r="C16" s="95"/>
      <c r="D16" s="95"/>
      <c r="E16" s="96"/>
    </row>
    <row r="17" spans="1:5" x14ac:dyDescent="0.25">
      <c r="A17" s="39" t="s">
        <v>294</v>
      </c>
      <c r="B17" s="40" t="s">
        <v>78</v>
      </c>
      <c r="C17" s="38" t="s">
        <v>291</v>
      </c>
      <c r="D17" s="7"/>
      <c r="E17" s="11" t="s">
        <v>60</v>
      </c>
    </row>
    <row r="18" spans="1:5" ht="15.75" customHeight="1" x14ac:dyDescent="0.25">
      <c r="A18" s="39" t="s">
        <v>295</v>
      </c>
      <c r="B18" s="37" t="s">
        <v>81</v>
      </c>
      <c r="C18" s="38" t="s">
        <v>349</v>
      </c>
      <c r="D18" s="7"/>
      <c r="E18" s="2" t="s">
        <v>60</v>
      </c>
    </row>
    <row r="19" spans="1:5" ht="16.5" customHeight="1" x14ac:dyDescent="0.25">
      <c r="A19" s="39" t="s">
        <v>296</v>
      </c>
      <c r="B19" s="37" t="s">
        <v>83</v>
      </c>
      <c r="C19" s="38" t="s">
        <v>292</v>
      </c>
      <c r="D19" s="7"/>
      <c r="E19" s="2" t="s">
        <v>60</v>
      </c>
    </row>
    <row r="20" spans="1:5" ht="38.25" x14ac:dyDescent="0.25">
      <c r="A20" s="39" t="s">
        <v>297</v>
      </c>
      <c r="B20" s="37" t="s">
        <v>85</v>
      </c>
      <c r="C20" s="38" t="s">
        <v>293</v>
      </c>
      <c r="D20" s="7"/>
      <c r="E20" s="2" t="s">
        <v>60</v>
      </c>
    </row>
    <row r="21" spans="1:5" x14ac:dyDescent="0.25">
      <c r="A21" s="39" t="s">
        <v>298</v>
      </c>
      <c r="B21" s="37" t="s">
        <v>89</v>
      </c>
      <c r="C21" s="38" t="s">
        <v>189</v>
      </c>
      <c r="D21" s="7"/>
      <c r="E21" s="2" t="s">
        <v>60</v>
      </c>
    </row>
    <row r="22" spans="1:5" ht="165.75" x14ac:dyDescent="0.25">
      <c r="A22" s="39" t="s">
        <v>299</v>
      </c>
      <c r="B22" s="37" t="s">
        <v>90</v>
      </c>
      <c r="C22" s="38" t="s">
        <v>705</v>
      </c>
      <c r="D22" s="7"/>
      <c r="E22" s="2" t="s">
        <v>60</v>
      </c>
    </row>
    <row r="23" spans="1:5" ht="165.75" x14ac:dyDescent="0.25">
      <c r="A23" s="39" t="s">
        <v>301</v>
      </c>
      <c r="B23" s="37" t="s">
        <v>91</v>
      </c>
      <c r="C23" s="38" t="s">
        <v>300</v>
      </c>
      <c r="D23" s="7"/>
      <c r="E23" s="2" t="s">
        <v>60</v>
      </c>
    </row>
    <row r="24" spans="1:5" ht="89.25" x14ac:dyDescent="0.25">
      <c r="A24" s="39" t="s">
        <v>302</v>
      </c>
      <c r="B24" s="37" t="s">
        <v>93</v>
      </c>
      <c r="C24" s="38" t="s">
        <v>94</v>
      </c>
      <c r="D24" s="7"/>
      <c r="E24" s="2" t="s">
        <v>60</v>
      </c>
    </row>
    <row r="25" spans="1:5" ht="38.25" x14ac:dyDescent="0.25">
      <c r="A25" s="39" t="s">
        <v>303</v>
      </c>
      <c r="B25" s="37" t="s">
        <v>95</v>
      </c>
      <c r="C25" s="38" t="s">
        <v>96</v>
      </c>
      <c r="D25" s="7"/>
      <c r="E25" s="2" t="s">
        <v>60</v>
      </c>
    </row>
    <row r="26" spans="1:5" x14ac:dyDescent="0.25">
      <c r="A26" s="39" t="s">
        <v>304</v>
      </c>
      <c r="B26" s="37" t="s">
        <v>97</v>
      </c>
      <c r="C26" s="38" t="s">
        <v>305</v>
      </c>
      <c r="D26" s="7"/>
      <c r="E26" s="2" t="s">
        <v>60</v>
      </c>
    </row>
    <row r="27" spans="1:5" ht="38.25" x14ac:dyDescent="0.25">
      <c r="A27" s="39" t="s">
        <v>307</v>
      </c>
      <c r="B27" s="37" t="s">
        <v>98</v>
      </c>
      <c r="C27" s="38" t="s">
        <v>238</v>
      </c>
      <c r="D27" s="7"/>
      <c r="E27" s="2" t="s">
        <v>60</v>
      </c>
    </row>
    <row r="28" spans="1:5" ht="89.25" x14ac:dyDescent="0.25">
      <c r="A28" s="39" t="s">
        <v>308</v>
      </c>
      <c r="B28" s="37" t="s">
        <v>99</v>
      </c>
      <c r="C28" s="38" t="s">
        <v>239</v>
      </c>
      <c r="D28" s="7"/>
      <c r="E28" s="2" t="s">
        <v>60</v>
      </c>
    </row>
    <row r="29" spans="1:5" x14ac:dyDescent="0.25">
      <c r="A29" s="39" t="s">
        <v>309</v>
      </c>
      <c r="B29" s="37" t="s">
        <v>100</v>
      </c>
      <c r="C29" s="38" t="s">
        <v>188</v>
      </c>
      <c r="D29" s="7"/>
      <c r="E29" s="2" t="s">
        <v>60</v>
      </c>
    </row>
    <row r="30" spans="1:5" ht="27.75" customHeight="1" x14ac:dyDescent="0.35">
      <c r="A30" s="94" t="s">
        <v>109</v>
      </c>
      <c r="B30" s="95"/>
      <c r="C30" s="95"/>
      <c r="D30" s="95"/>
      <c r="E30" s="96"/>
    </row>
    <row r="31" spans="1:5" ht="89.25" x14ac:dyDescent="0.25">
      <c r="A31" s="36" t="s">
        <v>310</v>
      </c>
      <c r="B31" s="37" t="s">
        <v>110</v>
      </c>
      <c r="C31" s="38" t="s">
        <v>700</v>
      </c>
      <c r="D31" s="7"/>
      <c r="E31" s="2" t="s">
        <v>60</v>
      </c>
    </row>
    <row r="32" spans="1:5" ht="89.25" x14ac:dyDescent="0.25">
      <c r="A32" s="36" t="s">
        <v>311</v>
      </c>
      <c r="B32" s="37" t="s">
        <v>112</v>
      </c>
      <c r="C32" s="38" t="s">
        <v>246</v>
      </c>
      <c r="D32" s="7"/>
      <c r="E32" s="2" t="s">
        <v>60</v>
      </c>
    </row>
    <row r="33" spans="1:7" ht="76.5" x14ac:dyDescent="0.25">
      <c r="A33" s="36" t="s">
        <v>18</v>
      </c>
      <c r="B33" s="37" t="s">
        <v>113</v>
      </c>
      <c r="C33" s="38" t="s">
        <v>701</v>
      </c>
      <c r="D33" s="7"/>
      <c r="E33" s="13">
        <v>20</v>
      </c>
    </row>
    <row r="34" spans="1:7" ht="51" x14ac:dyDescent="0.25">
      <c r="A34" s="36" t="s">
        <v>19</v>
      </c>
      <c r="B34" s="37" t="s">
        <v>114</v>
      </c>
      <c r="C34" s="38" t="s">
        <v>702</v>
      </c>
      <c r="D34" s="7"/>
      <c r="E34" s="13">
        <v>20</v>
      </c>
    </row>
    <row r="35" spans="1:7" ht="114.75" x14ac:dyDescent="0.25">
      <c r="A35" s="36" t="s">
        <v>312</v>
      </c>
      <c r="B35" s="37" t="s">
        <v>119</v>
      </c>
      <c r="C35" s="38" t="s">
        <v>120</v>
      </c>
      <c r="D35" s="7"/>
      <c r="E35" s="13" t="s">
        <v>60</v>
      </c>
      <c r="G35" s="26" t="s">
        <v>115</v>
      </c>
    </row>
    <row r="36" spans="1:7" ht="21.75" customHeight="1" x14ac:dyDescent="0.25">
      <c r="A36" s="111" t="s">
        <v>20</v>
      </c>
      <c r="B36" s="90" t="s">
        <v>125</v>
      </c>
      <c r="C36" s="104" t="s">
        <v>248</v>
      </c>
      <c r="D36" s="7"/>
      <c r="E36" s="109">
        <v>20</v>
      </c>
      <c r="G36" s="26" t="s">
        <v>116</v>
      </c>
    </row>
    <row r="37" spans="1:7" ht="20.25" customHeight="1" x14ac:dyDescent="0.25">
      <c r="A37" s="107"/>
      <c r="B37" s="108"/>
      <c r="C37" s="105"/>
      <c r="D37" s="7"/>
      <c r="E37" s="110"/>
      <c r="G37" s="26" t="s">
        <v>117</v>
      </c>
    </row>
    <row r="38" spans="1:7" ht="21" customHeight="1" x14ac:dyDescent="0.25">
      <c r="A38" s="107"/>
      <c r="B38" s="108"/>
      <c r="C38" s="105"/>
      <c r="D38" s="7"/>
      <c r="E38" s="110"/>
      <c r="G38" s="26" t="s">
        <v>118</v>
      </c>
    </row>
    <row r="39" spans="1:7" ht="25.5" customHeight="1" x14ac:dyDescent="0.25">
      <c r="A39" s="89"/>
      <c r="B39" s="91"/>
      <c r="C39" s="106"/>
      <c r="D39" s="7"/>
      <c r="E39" s="93"/>
    </row>
    <row r="40" spans="1:7" ht="27" customHeight="1" x14ac:dyDescent="0.35">
      <c r="A40" s="94" t="s">
        <v>127</v>
      </c>
      <c r="B40" s="95"/>
      <c r="C40" s="95"/>
      <c r="D40" s="95"/>
      <c r="E40" s="96"/>
    </row>
    <row r="41" spans="1:7" ht="38.25" x14ac:dyDescent="0.25">
      <c r="A41" s="36" t="s">
        <v>313</v>
      </c>
      <c r="B41" s="37" t="s">
        <v>127</v>
      </c>
      <c r="C41" s="38" t="s">
        <v>129</v>
      </c>
      <c r="D41" s="7"/>
      <c r="E41" s="2" t="s">
        <v>60</v>
      </c>
    </row>
    <row r="42" spans="1:7" ht="21" x14ac:dyDescent="0.35">
      <c r="A42" s="94" t="s">
        <v>130</v>
      </c>
      <c r="B42" s="95"/>
      <c r="C42" s="95"/>
      <c r="D42" s="95"/>
      <c r="E42" s="96"/>
    </row>
    <row r="43" spans="1:7" ht="63.75" x14ac:dyDescent="0.25">
      <c r="A43" s="36" t="s">
        <v>314</v>
      </c>
      <c r="B43" s="37" t="s">
        <v>132</v>
      </c>
      <c r="C43" s="38" t="s">
        <v>133</v>
      </c>
      <c r="D43" s="7"/>
      <c r="E43" s="2" t="s">
        <v>60</v>
      </c>
    </row>
    <row r="44" spans="1:7" ht="63.75" x14ac:dyDescent="0.25">
      <c r="A44" s="36" t="s">
        <v>315</v>
      </c>
      <c r="B44" s="37" t="s">
        <v>134</v>
      </c>
      <c r="C44" s="38" t="s">
        <v>703</v>
      </c>
      <c r="D44" s="7"/>
      <c r="E44" s="2" t="s">
        <v>60</v>
      </c>
    </row>
    <row r="45" spans="1:7" x14ac:dyDescent="0.25">
      <c r="A45" s="36" t="s">
        <v>316</v>
      </c>
      <c r="B45" s="37" t="s">
        <v>135</v>
      </c>
      <c r="C45" s="38" t="s">
        <v>187</v>
      </c>
      <c r="D45" s="7"/>
      <c r="E45" s="2" t="s">
        <v>60</v>
      </c>
    </row>
    <row r="46" spans="1:7" ht="51" x14ac:dyDescent="0.25">
      <c r="A46" s="36" t="s">
        <v>317</v>
      </c>
      <c r="B46" s="37" t="s">
        <v>136</v>
      </c>
      <c r="C46" s="38" t="s">
        <v>255</v>
      </c>
      <c r="D46" s="7"/>
      <c r="E46" s="2" t="s">
        <v>60</v>
      </c>
    </row>
    <row r="47" spans="1:7" x14ac:dyDescent="0.25">
      <c r="A47" s="36" t="s">
        <v>318</v>
      </c>
      <c r="B47" s="37" t="s">
        <v>137</v>
      </c>
      <c r="C47" s="38" t="s">
        <v>256</v>
      </c>
      <c r="D47" s="7"/>
      <c r="E47" s="2" t="s">
        <v>60</v>
      </c>
    </row>
    <row r="48" spans="1:7" ht="38.25" x14ac:dyDescent="0.25">
      <c r="A48" s="36" t="s">
        <v>319</v>
      </c>
      <c r="B48" s="37" t="s">
        <v>140</v>
      </c>
      <c r="C48" s="38" t="s">
        <v>141</v>
      </c>
      <c r="D48" s="7"/>
      <c r="E48" s="13">
        <v>30</v>
      </c>
    </row>
    <row r="49" spans="1:5" ht="38.25" x14ac:dyDescent="0.25">
      <c r="A49" s="36" t="s">
        <v>320</v>
      </c>
      <c r="B49" s="37" t="s">
        <v>142</v>
      </c>
      <c r="C49" s="38" t="s">
        <v>143</v>
      </c>
      <c r="D49" s="7"/>
      <c r="E49" s="13">
        <v>30</v>
      </c>
    </row>
    <row r="50" spans="1:5" ht="21" x14ac:dyDescent="0.35">
      <c r="A50" s="94" t="s">
        <v>144</v>
      </c>
      <c r="B50" s="95"/>
      <c r="C50" s="95"/>
      <c r="D50" s="95"/>
      <c r="E50" s="96"/>
    </row>
    <row r="51" spans="1:5" x14ac:dyDescent="0.25">
      <c r="A51" s="36" t="s">
        <v>321</v>
      </c>
      <c r="B51" s="37" t="s">
        <v>145</v>
      </c>
      <c r="C51" s="38" t="s">
        <v>146</v>
      </c>
      <c r="D51" s="7"/>
      <c r="E51" s="2" t="s">
        <v>60</v>
      </c>
    </row>
    <row r="52" spans="1:5" ht="114.75" x14ac:dyDescent="0.25">
      <c r="A52" s="36" t="s">
        <v>260</v>
      </c>
      <c r="B52" s="37" t="s">
        <v>147</v>
      </c>
      <c r="C52" s="38" t="s">
        <v>263</v>
      </c>
      <c r="D52" s="7"/>
      <c r="E52" s="2" t="s">
        <v>60</v>
      </c>
    </row>
    <row r="53" spans="1:5" x14ac:dyDescent="0.25">
      <c r="A53" s="36" t="s">
        <v>322</v>
      </c>
      <c r="B53" s="37" t="s">
        <v>148</v>
      </c>
      <c r="C53" s="38" t="s">
        <v>149</v>
      </c>
      <c r="D53" s="7"/>
      <c r="E53" s="2" t="s">
        <v>60</v>
      </c>
    </row>
    <row r="54" spans="1:5" ht="21" x14ac:dyDescent="0.35">
      <c r="A54" s="94" t="s">
        <v>150</v>
      </c>
      <c r="B54" s="95"/>
      <c r="C54" s="95"/>
      <c r="D54" s="95"/>
      <c r="E54" s="96"/>
    </row>
    <row r="55" spans="1:5" x14ac:dyDescent="0.25">
      <c r="A55" s="36" t="s">
        <v>323</v>
      </c>
      <c r="B55" s="37" t="s">
        <v>151</v>
      </c>
      <c r="C55" s="38" t="s">
        <v>704</v>
      </c>
      <c r="D55" s="7"/>
      <c r="E55" s="2" t="s">
        <v>60</v>
      </c>
    </row>
    <row r="56" spans="1:5" x14ac:dyDescent="0.25">
      <c r="A56" s="36" t="s">
        <v>656</v>
      </c>
      <c r="B56" s="37" t="s">
        <v>159</v>
      </c>
      <c r="C56" s="38" t="s">
        <v>336</v>
      </c>
      <c r="D56" s="7"/>
      <c r="E56" s="2" t="s">
        <v>60</v>
      </c>
    </row>
    <row r="57" spans="1:5" x14ac:dyDescent="0.25">
      <c r="A57" s="36" t="s">
        <v>324</v>
      </c>
      <c r="B57" s="37" t="s">
        <v>160</v>
      </c>
      <c r="C57" s="38" t="s">
        <v>161</v>
      </c>
      <c r="D57" s="7"/>
      <c r="E57" s="2" t="s">
        <v>60</v>
      </c>
    </row>
    <row r="58" spans="1:5" x14ac:dyDescent="0.25">
      <c r="A58" s="36" t="s">
        <v>673</v>
      </c>
      <c r="B58" s="37" t="s">
        <v>162</v>
      </c>
      <c r="C58" s="38" t="s">
        <v>163</v>
      </c>
      <c r="D58" s="7"/>
      <c r="E58" s="2" t="s">
        <v>60</v>
      </c>
    </row>
    <row r="59" spans="1:5" x14ac:dyDescent="0.25">
      <c r="A59" s="36" t="s">
        <v>674</v>
      </c>
      <c r="B59" s="37" t="s">
        <v>164</v>
      </c>
      <c r="C59" s="38" t="s">
        <v>165</v>
      </c>
      <c r="D59" s="7"/>
      <c r="E59" s="2" t="s">
        <v>60</v>
      </c>
    </row>
    <row r="60" spans="1:5" x14ac:dyDescent="0.25">
      <c r="A60" s="36" t="s">
        <v>325</v>
      </c>
      <c r="B60" s="37" t="s">
        <v>166</v>
      </c>
      <c r="C60" s="38" t="s">
        <v>167</v>
      </c>
      <c r="D60" s="7"/>
      <c r="E60" s="2" t="s">
        <v>60</v>
      </c>
    </row>
    <row r="61" spans="1:5" x14ac:dyDescent="0.25">
      <c r="A61" s="36" t="s">
        <v>326</v>
      </c>
      <c r="B61" s="37" t="s">
        <v>168</v>
      </c>
      <c r="C61" s="38" t="s">
        <v>169</v>
      </c>
      <c r="D61" s="7"/>
      <c r="E61" s="2" t="s">
        <v>60</v>
      </c>
    </row>
    <row r="62" spans="1:5" ht="38.25" x14ac:dyDescent="0.25">
      <c r="A62" s="36" t="s">
        <v>327</v>
      </c>
      <c r="B62" s="37" t="s">
        <v>338</v>
      </c>
      <c r="C62" s="38" t="s">
        <v>706</v>
      </c>
      <c r="D62" s="7"/>
      <c r="E62" s="2" t="s">
        <v>60</v>
      </c>
    </row>
    <row r="63" spans="1:5" x14ac:dyDescent="0.25">
      <c r="A63" s="36" t="s">
        <v>328</v>
      </c>
      <c r="B63" s="37" t="s">
        <v>170</v>
      </c>
      <c r="C63" s="38" t="s">
        <v>171</v>
      </c>
      <c r="D63" s="7"/>
      <c r="E63" s="2" t="s">
        <v>60</v>
      </c>
    </row>
    <row r="64" spans="1:5" ht="114.75" x14ac:dyDescent="0.25">
      <c r="A64" s="36" t="s">
        <v>329</v>
      </c>
      <c r="B64" s="37" t="s">
        <v>174</v>
      </c>
      <c r="C64" s="38" t="s">
        <v>186</v>
      </c>
      <c r="D64" s="7"/>
      <c r="E64" s="2" t="s">
        <v>60</v>
      </c>
    </row>
    <row r="65" spans="1:8" ht="114.75" x14ac:dyDescent="0.25">
      <c r="A65" s="36" t="s">
        <v>330</v>
      </c>
      <c r="B65" s="37" t="s">
        <v>174</v>
      </c>
      <c r="C65" s="38" t="s">
        <v>185</v>
      </c>
      <c r="D65" s="7"/>
      <c r="E65" s="2" t="s">
        <v>60</v>
      </c>
    </row>
    <row r="66" spans="1:8" ht="114.75" x14ac:dyDescent="0.25">
      <c r="A66" s="36" t="s">
        <v>331</v>
      </c>
      <c r="B66" s="37" t="s">
        <v>175</v>
      </c>
      <c r="C66" s="38" t="s">
        <v>184</v>
      </c>
      <c r="D66" s="7"/>
      <c r="E66" s="2" t="s">
        <v>60</v>
      </c>
    </row>
    <row r="67" spans="1:8" ht="114.75" x14ac:dyDescent="0.25">
      <c r="A67" s="36" t="s">
        <v>332</v>
      </c>
      <c r="B67" s="37" t="s">
        <v>176</v>
      </c>
      <c r="C67" s="38" t="s">
        <v>183</v>
      </c>
      <c r="D67" s="7"/>
      <c r="E67" s="2" t="s">
        <v>60</v>
      </c>
    </row>
    <row r="68" spans="1:8" ht="114.75" x14ac:dyDescent="0.25">
      <c r="A68" s="36" t="s">
        <v>333</v>
      </c>
      <c r="B68" s="37" t="s">
        <v>176</v>
      </c>
      <c r="C68" s="38" t="s">
        <v>182</v>
      </c>
      <c r="D68" s="7"/>
      <c r="E68" s="2" t="s">
        <v>60</v>
      </c>
    </row>
    <row r="69" spans="1:8" ht="38.25" x14ac:dyDescent="0.25">
      <c r="A69" s="36" t="s">
        <v>334</v>
      </c>
      <c r="B69" s="37" t="s">
        <v>177</v>
      </c>
      <c r="C69" s="38" t="s">
        <v>181</v>
      </c>
      <c r="D69" s="7"/>
      <c r="E69" s="2" t="s">
        <v>60</v>
      </c>
    </row>
    <row r="70" spans="1:8" ht="39" thickBot="1" x14ac:dyDescent="0.3">
      <c r="A70" s="36" t="s">
        <v>335</v>
      </c>
      <c r="B70" s="37" t="s">
        <v>178</v>
      </c>
      <c r="C70" s="38" t="s">
        <v>180</v>
      </c>
      <c r="D70" s="7"/>
      <c r="E70" s="13">
        <v>20</v>
      </c>
    </row>
    <row r="71" spans="1:8" ht="15.75" thickBot="1" x14ac:dyDescent="0.3">
      <c r="A71" s="82" t="s">
        <v>21</v>
      </c>
      <c r="B71" s="83"/>
      <c r="C71" s="83"/>
      <c r="D71" s="84"/>
      <c r="E71" s="42">
        <f>SUM(E55:E70,E43:E49,E31:E39,E8:E11)</f>
        <v>200</v>
      </c>
    </row>
    <row r="76" spans="1:8" x14ac:dyDescent="0.25">
      <c r="H76" s="26" t="s">
        <v>50</v>
      </c>
    </row>
    <row r="77" spans="1:8" x14ac:dyDescent="0.25">
      <c r="H77" s="26" t="s">
        <v>51</v>
      </c>
    </row>
    <row r="78" spans="1:8" x14ac:dyDescent="0.25">
      <c r="H78" s="26" t="s">
        <v>52</v>
      </c>
    </row>
    <row r="79" spans="1:8" x14ac:dyDescent="0.25">
      <c r="H79" s="26" t="s">
        <v>53</v>
      </c>
    </row>
    <row r="80" spans="1:8" x14ac:dyDescent="0.25">
      <c r="H80" s="26" t="s">
        <v>54</v>
      </c>
    </row>
  </sheetData>
  <sheetProtection algorithmName="SHA-512" hashValue="iQ0rIaGksyM4Er+gj+BXOsOJ9zpAL1ikBCjd3bs77X/y/ZB4YubpsFDoSRs2gyI50kfnx85q0pvdFpsyu2GuoQ==" saltValue="KmV82wQH6s4r5z/HKgl18w==" spinCount="100000" sheet="1" objects="1" scenarios="1"/>
  <mergeCells count="17">
    <mergeCell ref="A12:E12"/>
    <mergeCell ref="A1:E1"/>
    <mergeCell ref="A2:C2"/>
    <mergeCell ref="B3:C3"/>
    <mergeCell ref="B4:C4"/>
    <mergeCell ref="B5:C5"/>
    <mergeCell ref="A16:E16"/>
    <mergeCell ref="A30:E30"/>
    <mergeCell ref="A36:A39"/>
    <mergeCell ref="B36:B39"/>
    <mergeCell ref="C36:C39"/>
    <mergeCell ref="E36:E39"/>
    <mergeCell ref="A40:E40"/>
    <mergeCell ref="A42:E42"/>
    <mergeCell ref="A50:E50"/>
    <mergeCell ref="A54:E54"/>
    <mergeCell ref="A71:D71"/>
  </mergeCells>
  <phoneticPr fontId="7" type="noConversion"/>
  <dataValidations count="2">
    <dataValidation type="list" allowBlank="1" showInputMessage="1" showErrorMessage="1" sqref="D18:D29 D31:D33" xr:uid="{838642C9-A59C-4CE4-A2D6-22FA051A5805}">
      <formula1>$H$76:$H$80</formula1>
    </dataValidation>
    <dataValidation type="list" allowBlank="1" showInputMessage="1" showErrorMessage="1" sqref="D34" xr:uid="{87510EEA-4636-4932-99FE-3E6530A47E2B}">
      <formula1>$G$35:$G$38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F475E-91F2-43C1-B02F-2130F80070AF}">
  <dimension ref="A1:H80"/>
  <sheetViews>
    <sheetView workbookViewId="0">
      <pane ySplit="3" topLeftCell="A4" activePane="bottomLeft" state="frozen"/>
      <selection pane="bottomLeft" activeCell="C22" sqref="C22"/>
    </sheetView>
  </sheetViews>
  <sheetFormatPr baseColWidth="10" defaultColWidth="11.42578125" defaultRowHeight="15" x14ac:dyDescent="0.25"/>
  <cols>
    <col min="1" max="1" width="11.42578125" style="26"/>
    <col min="2" max="2" width="38.5703125" style="26" customWidth="1"/>
    <col min="3" max="3" width="110.7109375" style="26" customWidth="1"/>
    <col min="4" max="4" width="35.28515625" style="26" customWidth="1"/>
    <col min="5" max="5" width="25" style="26" bestFit="1" customWidth="1"/>
    <col min="6" max="6" width="11.42578125" style="26"/>
    <col min="7" max="8" width="0" style="26" hidden="1" customWidth="1"/>
    <col min="9" max="16384" width="11.42578125" style="26"/>
  </cols>
  <sheetData>
    <row r="1" spans="1:5" ht="104.25" customHeight="1" thickBot="1" x14ac:dyDescent="0.3">
      <c r="A1" s="79" t="s">
        <v>513</v>
      </c>
      <c r="B1" s="80"/>
      <c r="C1" s="80"/>
      <c r="D1" s="80"/>
      <c r="E1" s="81"/>
    </row>
    <row r="2" spans="1:5" ht="38.25" customHeight="1" x14ac:dyDescent="0.25">
      <c r="A2" s="97" t="s">
        <v>56</v>
      </c>
      <c r="B2" s="98"/>
      <c r="C2" s="99"/>
      <c r="D2" s="43">
        <f>'Leistungsblatt LB0'!D2</f>
        <v>0</v>
      </c>
      <c r="E2" s="31"/>
    </row>
    <row r="3" spans="1:5" ht="30.75" customHeight="1" x14ac:dyDescent="0.25">
      <c r="A3" s="44" t="s">
        <v>1</v>
      </c>
      <c r="B3" s="102" t="s">
        <v>339</v>
      </c>
      <c r="C3" s="103"/>
      <c r="D3" s="45" t="s">
        <v>4</v>
      </c>
      <c r="E3" s="31" t="s">
        <v>5</v>
      </c>
    </row>
    <row r="4" spans="1:5" ht="40.5" customHeight="1" x14ac:dyDescent="0.25">
      <c r="A4" s="32" t="s">
        <v>6</v>
      </c>
      <c r="B4" s="100" t="s">
        <v>57</v>
      </c>
      <c r="C4" s="101"/>
      <c r="D4" s="6"/>
      <c r="E4" s="2" t="s">
        <v>7</v>
      </c>
    </row>
    <row r="5" spans="1:5" ht="39" customHeight="1" x14ac:dyDescent="0.25">
      <c r="A5" s="32" t="s">
        <v>6</v>
      </c>
      <c r="B5" s="100" t="s">
        <v>59</v>
      </c>
      <c r="C5" s="101"/>
      <c r="D5" s="6"/>
      <c r="E5" s="2" t="s">
        <v>7</v>
      </c>
    </row>
    <row r="6" spans="1:5" ht="17.25" customHeight="1" x14ac:dyDescent="0.25">
      <c r="A6" s="46"/>
      <c r="B6" s="47"/>
      <c r="C6" s="48"/>
      <c r="D6" s="49"/>
      <c r="E6" s="12"/>
    </row>
    <row r="7" spans="1:5" ht="51" customHeight="1" x14ac:dyDescent="0.25">
      <c r="A7" s="44" t="s">
        <v>1</v>
      </c>
      <c r="B7" s="50" t="s">
        <v>2</v>
      </c>
      <c r="C7" s="51" t="s">
        <v>63</v>
      </c>
      <c r="D7" s="45" t="s">
        <v>4</v>
      </c>
      <c r="E7" s="31" t="s">
        <v>5</v>
      </c>
    </row>
    <row r="8" spans="1:5" ht="38.25" x14ac:dyDescent="0.25">
      <c r="A8" s="32" t="s">
        <v>340</v>
      </c>
      <c r="B8" s="33" t="s">
        <v>62</v>
      </c>
      <c r="C8" s="34" t="s">
        <v>398</v>
      </c>
      <c r="D8" s="6"/>
      <c r="E8" s="1" t="s">
        <v>60</v>
      </c>
    </row>
    <row r="9" spans="1:5" ht="51" x14ac:dyDescent="0.25">
      <c r="A9" s="36" t="s">
        <v>341</v>
      </c>
      <c r="B9" s="37" t="s">
        <v>62</v>
      </c>
      <c r="C9" s="38" t="s">
        <v>65</v>
      </c>
      <c r="D9" s="5"/>
      <c r="E9" s="1">
        <v>30</v>
      </c>
    </row>
    <row r="10" spans="1:5" ht="38.25" x14ac:dyDescent="0.25">
      <c r="A10" s="36" t="s">
        <v>342</v>
      </c>
      <c r="B10" s="37" t="s">
        <v>67</v>
      </c>
      <c r="C10" s="38" t="s">
        <v>344</v>
      </c>
      <c r="D10" s="5"/>
      <c r="E10" s="1" t="s">
        <v>60</v>
      </c>
    </row>
    <row r="11" spans="1:5" ht="51" x14ac:dyDescent="0.25">
      <c r="A11" s="36" t="s">
        <v>343</v>
      </c>
      <c r="B11" s="37" t="s">
        <v>67</v>
      </c>
      <c r="C11" s="38" t="s">
        <v>345</v>
      </c>
      <c r="D11" s="4"/>
      <c r="E11" s="3">
        <v>30</v>
      </c>
    </row>
    <row r="12" spans="1:5" ht="29.25" customHeight="1" x14ac:dyDescent="0.35">
      <c r="A12" s="94" t="s">
        <v>70</v>
      </c>
      <c r="B12" s="95"/>
      <c r="C12" s="95"/>
      <c r="D12" s="95"/>
      <c r="E12" s="96"/>
    </row>
    <row r="13" spans="1:5" ht="122.25" customHeight="1" x14ac:dyDescent="0.25">
      <c r="A13" s="36" t="s">
        <v>346</v>
      </c>
      <c r="B13" s="37" t="s">
        <v>72</v>
      </c>
      <c r="C13" s="38" t="s">
        <v>73</v>
      </c>
      <c r="D13" s="7"/>
      <c r="E13" s="3" t="s">
        <v>60</v>
      </c>
    </row>
    <row r="14" spans="1:5" ht="59.25" customHeight="1" x14ac:dyDescent="0.25">
      <c r="A14" s="36" t="s">
        <v>6</v>
      </c>
      <c r="B14" s="37" t="s">
        <v>74</v>
      </c>
      <c r="C14" s="38" t="s">
        <v>697</v>
      </c>
      <c r="D14" s="7"/>
      <c r="E14" s="2" t="s">
        <v>7</v>
      </c>
    </row>
    <row r="15" spans="1:5" ht="60.75" customHeight="1" x14ac:dyDescent="0.25">
      <c r="A15" s="36" t="s">
        <v>6</v>
      </c>
      <c r="B15" s="37" t="s">
        <v>75</v>
      </c>
      <c r="C15" s="38" t="s">
        <v>698</v>
      </c>
      <c r="D15" s="7"/>
      <c r="E15" s="2" t="s">
        <v>7</v>
      </c>
    </row>
    <row r="16" spans="1:5" ht="27.75" customHeight="1" x14ac:dyDescent="0.35">
      <c r="A16" s="94" t="s">
        <v>76</v>
      </c>
      <c r="B16" s="95"/>
      <c r="C16" s="95"/>
      <c r="D16" s="95"/>
      <c r="E16" s="96"/>
    </row>
    <row r="17" spans="1:5" x14ac:dyDescent="0.25">
      <c r="A17" s="39" t="s">
        <v>347</v>
      </c>
      <c r="B17" s="40" t="s">
        <v>78</v>
      </c>
      <c r="C17" s="38" t="s">
        <v>291</v>
      </c>
      <c r="D17" s="7"/>
      <c r="E17" s="11" t="s">
        <v>60</v>
      </c>
    </row>
    <row r="18" spans="1:5" ht="15.75" customHeight="1" x14ac:dyDescent="0.25">
      <c r="A18" s="39" t="s">
        <v>350</v>
      </c>
      <c r="B18" s="37" t="s">
        <v>81</v>
      </c>
      <c r="C18" s="38" t="s">
        <v>348</v>
      </c>
      <c r="D18" s="7"/>
      <c r="E18" s="2" t="s">
        <v>60</v>
      </c>
    </row>
    <row r="19" spans="1:5" ht="16.5" customHeight="1" x14ac:dyDescent="0.25">
      <c r="A19" s="39" t="s">
        <v>351</v>
      </c>
      <c r="B19" s="37" t="s">
        <v>83</v>
      </c>
      <c r="C19" s="38" t="s">
        <v>292</v>
      </c>
      <c r="D19" s="7"/>
      <c r="E19" s="2" t="s">
        <v>60</v>
      </c>
    </row>
    <row r="20" spans="1:5" ht="38.25" x14ac:dyDescent="0.25">
      <c r="A20" s="39" t="s">
        <v>352</v>
      </c>
      <c r="B20" s="37" t="s">
        <v>85</v>
      </c>
      <c r="C20" s="38" t="s">
        <v>293</v>
      </c>
      <c r="D20" s="7"/>
      <c r="E20" s="2" t="s">
        <v>60</v>
      </c>
    </row>
    <row r="21" spans="1:5" x14ac:dyDescent="0.25">
      <c r="A21" s="39" t="s">
        <v>353</v>
      </c>
      <c r="B21" s="37" t="s">
        <v>89</v>
      </c>
      <c r="C21" s="38" t="s">
        <v>189</v>
      </c>
      <c r="D21" s="7"/>
      <c r="E21" s="2" t="s">
        <v>60</v>
      </c>
    </row>
    <row r="22" spans="1:5" ht="165.75" x14ac:dyDescent="0.25">
      <c r="A22" s="39" t="s">
        <v>354</v>
      </c>
      <c r="B22" s="37" t="s">
        <v>90</v>
      </c>
      <c r="C22" s="38" t="s">
        <v>705</v>
      </c>
      <c r="D22" s="7"/>
      <c r="E22" s="2" t="s">
        <v>60</v>
      </c>
    </row>
    <row r="23" spans="1:5" ht="165.75" x14ac:dyDescent="0.25">
      <c r="A23" s="39" t="s">
        <v>355</v>
      </c>
      <c r="B23" s="37" t="s">
        <v>91</v>
      </c>
      <c r="C23" s="38" t="s">
        <v>300</v>
      </c>
      <c r="D23" s="7"/>
      <c r="E23" s="2" t="s">
        <v>60</v>
      </c>
    </row>
    <row r="24" spans="1:5" ht="89.25" x14ac:dyDescent="0.25">
      <c r="A24" s="39" t="s">
        <v>356</v>
      </c>
      <c r="B24" s="37" t="s">
        <v>93</v>
      </c>
      <c r="C24" s="38" t="s">
        <v>94</v>
      </c>
      <c r="D24" s="7"/>
      <c r="E24" s="2" t="s">
        <v>60</v>
      </c>
    </row>
    <row r="25" spans="1:5" ht="38.25" x14ac:dyDescent="0.25">
      <c r="A25" s="39" t="s">
        <v>357</v>
      </c>
      <c r="B25" s="37" t="s">
        <v>95</v>
      </c>
      <c r="C25" s="38" t="s">
        <v>96</v>
      </c>
      <c r="D25" s="7"/>
      <c r="E25" s="2" t="s">
        <v>60</v>
      </c>
    </row>
    <row r="26" spans="1:5" x14ac:dyDescent="0.25">
      <c r="A26" s="39" t="s">
        <v>358</v>
      </c>
      <c r="B26" s="37" t="s">
        <v>97</v>
      </c>
      <c r="C26" s="38" t="s">
        <v>305</v>
      </c>
      <c r="D26" s="7"/>
      <c r="E26" s="2" t="s">
        <v>60</v>
      </c>
    </row>
    <row r="27" spans="1:5" ht="38.25" x14ac:dyDescent="0.25">
      <c r="A27" s="39" t="s">
        <v>359</v>
      </c>
      <c r="B27" s="37" t="s">
        <v>98</v>
      </c>
      <c r="C27" s="38" t="s">
        <v>238</v>
      </c>
      <c r="D27" s="7"/>
      <c r="E27" s="2" t="s">
        <v>60</v>
      </c>
    </row>
    <row r="28" spans="1:5" ht="89.25" x14ac:dyDescent="0.25">
      <c r="A28" s="39" t="s">
        <v>360</v>
      </c>
      <c r="B28" s="37" t="s">
        <v>99</v>
      </c>
      <c r="C28" s="38" t="s">
        <v>239</v>
      </c>
      <c r="D28" s="7"/>
      <c r="E28" s="2" t="s">
        <v>60</v>
      </c>
    </row>
    <row r="29" spans="1:5" x14ac:dyDescent="0.25">
      <c r="A29" s="39" t="s">
        <v>361</v>
      </c>
      <c r="B29" s="37" t="s">
        <v>100</v>
      </c>
      <c r="C29" s="38" t="s">
        <v>188</v>
      </c>
      <c r="D29" s="7"/>
      <c r="E29" s="2" t="s">
        <v>60</v>
      </c>
    </row>
    <row r="30" spans="1:5" ht="27.75" customHeight="1" x14ac:dyDescent="0.35">
      <c r="A30" s="94" t="s">
        <v>109</v>
      </c>
      <c r="B30" s="95"/>
      <c r="C30" s="95"/>
      <c r="D30" s="95"/>
      <c r="E30" s="96"/>
    </row>
    <row r="31" spans="1:5" ht="89.25" x14ac:dyDescent="0.25">
      <c r="A31" s="36" t="s">
        <v>362</v>
      </c>
      <c r="B31" s="37" t="s">
        <v>110</v>
      </c>
      <c r="C31" s="38" t="s">
        <v>111</v>
      </c>
      <c r="D31" s="7"/>
      <c r="E31" s="2" t="s">
        <v>60</v>
      </c>
    </row>
    <row r="32" spans="1:5" ht="89.25" x14ac:dyDescent="0.25">
      <c r="A32" s="36" t="s">
        <v>363</v>
      </c>
      <c r="B32" s="37" t="s">
        <v>112</v>
      </c>
      <c r="C32" s="38" t="s">
        <v>246</v>
      </c>
      <c r="D32" s="7"/>
      <c r="E32" s="2" t="s">
        <v>60</v>
      </c>
    </row>
    <row r="33" spans="1:7" ht="76.5" x14ac:dyDescent="0.25">
      <c r="A33" s="36" t="s">
        <v>364</v>
      </c>
      <c r="B33" s="37" t="s">
        <v>113</v>
      </c>
      <c r="C33" s="38" t="s">
        <v>701</v>
      </c>
      <c r="D33" s="7"/>
      <c r="E33" s="13">
        <v>20</v>
      </c>
    </row>
    <row r="34" spans="1:7" ht="51" x14ac:dyDescent="0.25">
      <c r="A34" s="36" t="s">
        <v>365</v>
      </c>
      <c r="B34" s="37" t="s">
        <v>114</v>
      </c>
      <c r="C34" s="38" t="s">
        <v>702</v>
      </c>
      <c r="D34" s="7"/>
      <c r="E34" s="13">
        <v>20</v>
      </c>
    </row>
    <row r="35" spans="1:7" ht="114.75" x14ac:dyDescent="0.25">
      <c r="A35" s="36" t="s">
        <v>366</v>
      </c>
      <c r="B35" s="37" t="s">
        <v>119</v>
      </c>
      <c r="C35" s="38" t="s">
        <v>120</v>
      </c>
      <c r="D35" s="7"/>
      <c r="E35" s="13" t="s">
        <v>60</v>
      </c>
      <c r="G35" s="26" t="s">
        <v>115</v>
      </c>
    </row>
    <row r="36" spans="1:7" ht="21.75" customHeight="1" x14ac:dyDescent="0.25">
      <c r="A36" s="111" t="s">
        <v>367</v>
      </c>
      <c r="B36" s="90" t="s">
        <v>125</v>
      </c>
      <c r="C36" s="104" t="s">
        <v>248</v>
      </c>
      <c r="D36" s="7"/>
      <c r="E36" s="109">
        <v>20</v>
      </c>
      <c r="G36" s="26" t="s">
        <v>116</v>
      </c>
    </row>
    <row r="37" spans="1:7" ht="20.25" customHeight="1" x14ac:dyDescent="0.25">
      <c r="A37" s="107"/>
      <c r="B37" s="108"/>
      <c r="C37" s="105"/>
      <c r="D37" s="7"/>
      <c r="E37" s="110"/>
      <c r="G37" s="26" t="s">
        <v>117</v>
      </c>
    </row>
    <row r="38" spans="1:7" ht="21" customHeight="1" x14ac:dyDescent="0.25">
      <c r="A38" s="107"/>
      <c r="B38" s="108"/>
      <c r="C38" s="105"/>
      <c r="D38" s="7"/>
      <c r="E38" s="110"/>
      <c r="G38" s="26" t="s">
        <v>118</v>
      </c>
    </row>
    <row r="39" spans="1:7" ht="25.5" customHeight="1" x14ac:dyDescent="0.25">
      <c r="A39" s="89"/>
      <c r="B39" s="91"/>
      <c r="C39" s="106"/>
      <c r="D39" s="7"/>
      <c r="E39" s="93"/>
    </row>
    <row r="40" spans="1:7" ht="27" customHeight="1" x14ac:dyDescent="0.35">
      <c r="A40" s="94" t="s">
        <v>127</v>
      </c>
      <c r="B40" s="95"/>
      <c r="C40" s="95"/>
      <c r="D40" s="95"/>
      <c r="E40" s="96"/>
    </row>
    <row r="41" spans="1:7" ht="38.25" x14ac:dyDescent="0.25">
      <c r="A41" s="36" t="s">
        <v>368</v>
      </c>
      <c r="B41" s="37" t="s">
        <v>127</v>
      </c>
      <c r="C41" s="38" t="s">
        <v>129</v>
      </c>
      <c r="D41" s="7"/>
      <c r="E41" s="2" t="s">
        <v>60</v>
      </c>
    </row>
    <row r="42" spans="1:7" ht="21" x14ac:dyDescent="0.35">
      <c r="A42" s="94" t="s">
        <v>130</v>
      </c>
      <c r="B42" s="95"/>
      <c r="C42" s="95"/>
      <c r="D42" s="95"/>
      <c r="E42" s="96"/>
    </row>
    <row r="43" spans="1:7" ht="63.75" x14ac:dyDescent="0.25">
      <c r="A43" s="36" t="s">
        <v>369</v>
      </c>
      <c r="B43" s="37" t="s">
        <v>132</v>
      </c>
      <c r="C43" s="38" t="s">
        <v>133</v>
      </c>
      <c r="D43" s="7"/>
      <c r="E43" s="2" t="s">
        <v>60</v>
      </c>
    </row>
    <row r="44" spans="1:7" ht="63.75" x14ac:dyDescent="0.25">
      <c r="A44" s="36" t="s">
        <v>370</v>
      </c>
      <c r="B44" s="37" t="s">
        <v>134</v>
      </c>
      <c r="C44" s="38" t="s">
        <v>703</v>
      </c>
      <c r="D44" s="7"/>
      <c r="E44" s="2" t="s">
        <v>60</v>
      </c>
    </row>
    <row r="45" spans="1:7" x14ac:dyDescent="0.25">
      <c r="A45" s="36" t="s">
        <v>371</v>
      </c>
      <c r="B45" s="37" t="s">
        <v>135</v>
      </c>
      <c r="C45" s="38" t="s">
        <v>187</v>
      </c>
      <c r="D45" s="7"/>
      <c r="E45" s="2" t="s">
        <v>60</v>
      </c>
    </row>
    <row r="46" spans="1:7" ht="51" x14ac:dyDescent="0.25">
      <c r="A46" s="36" t="s">
        <v>372</v>
      </c>
      <c r="B46" s="37" t="s">
        <v>136</v>
      </c>
      <c r="C46" s="38" t="s">
        <v>255</v>
      </c>
      <c r="D46" s="7"/>
      <c r="E46" s="2" t="s">
        <v>60</v>
      </c>
    </row>
    <row r="47" spans="1:7" x14ac:dyDescent="0.25">
      <c r="A47" s="36" t="s">
        <v>373</v>
      </c>
      <c r="B47" s="37" t="s">
        <v>137</v>
      </c>
      <c r="C47" s="38" t="s">
        <v>256</v>
      </c>
      <c r="D47" s="7"/>
      <c r="E47" s="2" t="s">
        <v>60</v>
      </c>
    </row>
    <row r="48" spans="1:7" ht="38.25" x14ac:dyDescent="0.25">
      <c r="A48" s="36" t="s">
        <v>374</v>
      </c>
      <c r="B48" s="37" t="s">
        <v>140</v>
      </c>
      <c r="C48" s="38" t="s">
        <v>141</v>
      </c>
      <c r="D48" s="7"/>
      <c r="E48" s="13">
        <v>30</v>
      </c>
    </row>
    <row r="49" spans="1:5" ht="38.25" x14ac:dyDescent="0.25">
      <c r="A49" s="36" t="s">
        <v>375</v>
      </c>
      <c r="B49" s="37" t="s">
        <v>142</v>
      </c>
      <c r="C49" s="38" t="s">
        <v>143</v>
      </c>
      <c r="D49" s="7"/>
      <c r="E49" s="13">
        <v>30</v>
      </c>
    </row>
    <row r="50" spans="1:5" ht="21" x14ac:dyDescent="0.35">
      <c r="A50" s="94" t="s">
        <v>144</v>
      </c>
      <c r="B50" s="95"/>
      <c r="C50" s="95"/>
      <c r="D50" s="95"/>
      <c r="E50" s="96"/>
    </row>
    <row r="51" spans="1:5" x14ac:dyDescent="0.25">
      <c r="A51" s="36" t="s">
        <v>376</v>
      </c>
      <c r="B51" s="37" t="s">
        <v>145</v>
      </c>
      <c r="C51" s="38" t="s">
        <v>146</v>
      </c>
      <c r="D51" s="7"/>
      <c r="E51" s="2" t="s">
        <v>60</v>
      </c>
    </row>
    <row r="52" spans="1:5" ht="114.75" x14ac:dyDescent="0.25">
      <c r="A52" s="36" t="s">
        <v>377</v>
      </c>
      <c r="B52" s="37" t="s">
        <v>147</v>
      </c>
      <c r="C52" s="38" t="s">
        <v>263</v>
      </c>
      <c r="D52" s="7"/>
      <c r="E52" s="2" t="s">
        <v>60</v>
      </c>
    </row>
    <row r="53" spans="1:5" x14ac:dyDescent="0.25">
      <c r="A53" s="36" t="s">
        <v>378</v>
      </c>
      <c r="B53" s="37" t="s">
        <v>148</v>
      </c>
      <c r="C53" s="38" t="s">
        <v>149</v>
      </c>
      <c r="D53" s="7"/>
      <c r="E53" s="2" t="s">
        <v>60</v>
      </c>
    </row>
    <row r="54" spans="1:5" ht="21" x14ac:dyDescent="0.35">
      <c r="A54" s="94" t="s">
        <v>150</v>
      </c>
      <c r="B54" s="95"/>
      <c r="C54" s="95"/>
      <c r="D54" s="95"/>
      <c r="E54" s="96"/>
    </row>
    <row r="55" spans="1:5" x14ac:dyDescent="0.25">
      <c r="A55" s="36" t="s">
        <v>379</v>
      </c>
      <c r="B55" s="37" t="s">
        <v>151</v>
      </c>
      <c r="C55" s="38" t="s">
        <v>704</v>
      </c>
      <c r="D55" s="7"/>
      <c r="E55" s="2" t="s">
        <v>60</v>
      </c>
    </row>
    <row r="56" spans="1:5" x14ac:dyDescent="0.25">
      <c r="A56" s="36" t="s">
        <v>380</v>
      </c>
      <c r="B56" s="37" t="s">
        <v>159</v>
      </c>
      <c r="C56" s="38" t="s">
        <v>336</v>
      </c>
      <c r="D56" s="7"/>
      <c r="E56" s="2" t="s">
        <v>60</v>
      </c>
    </row>
    <row r="57" spans="1:5" x14ac:dyDescent="0.25">
      <c r="A57" s="36" t="s">
        <v>381</v>
      </c>
      <c r="B57" s="37" t="s">
        <v>160</v>
      </c>
      <c r="C57" s="38" t="s">
        <v>161</v>
      </c>
      <c r="D57" s="7"/>
      <c r="E57" s="2" t="s">
        <v>60</v>
      </c>
    </row>
    <row r="58" spans="1:5" x14ac:dyDescent="0.25">
      <c r="A58" s="36" t="s">
        <v>382</v>
      </c>
      <c r="B58" s="37" t="s">
        <v>162</v>
      </c>
      <c r="C58" s="38" t="s">
        <v>163</v>
      </c>
      <c r="D58" s="7"/>
      <c r="E58" s="2" t="s">
        <v>60</v>
      </c>
    </row>
    <row r="59" spans="1:5" x14ac:dyDescent="0.25">
      <c r="A59" s="36" t="s">
        <v>383</v>
      </c>
      <c r="B59" s="37" t="s">
        <v>164</v>
      </c>
      <c r="C59" s="38" t="s">
        <v>165</v>
      </c>
      <c r="D59" s="7"/>
      <c r="E59" s="2" t="s">
        <v>60</v>
      </c>
    </row>
    <row r="60" spans="1:5" x14ac:dyDescent="0.25">
      <c r="A60" s="36" t="s">
        <v>384</v>
      </c>
      <c r="B60" s="37" t="s">
        <v>166</v>
      </c>
      <c r="C60" s="38" t="s">
        <v>167</v>
      </c>
      <c r="D60" s="7"/>
      <c r="E60" s="2" t="s">
        <v>60</v>
      </c>
    </row>
    <row r="61" spans="1:5" x14ac:dyDescent="0.25">
      <c r="A61" s="36" t="s">
        <v>385</v>
      </c>
      <c r="B61" s="37" t="s">
        <v>168</v>
      </c>
      <c r="C61" s="38" t="s">
        <v>169</v>
      </c>
      <c r="D61" s="7"/>
      <c r="E61" s="2" t="s">
        <v>60</v>
      </c>
    </row>
    <row r="62" spans="1:5" ht="38.25" x14ac:dyDescent="0.25">
      <c r="A62" s="36" t="s">
        <v>386</v>
      </c>
      <c r="B62" s="37" t="s">
        <v>338</v>
      </c>
      <c r="C62" s="38" t="s">
        <v>706</v>
      </c>
      <c r="D62" s="7"/>
      <c r="E62" s="2" t="s">
        <v>60</v>
      </c>
    </row>
    <row r="63" spans="1:5" x14ac:dyDescent="0.25">
      <c r="A63" s="36" t="s">
        <v>387</v>
      </c>
      <c r="B63" s="37" t="s">
        <v>170</v>
      </c>
      <c r="C63" s="38" t="s">
        <v>171</v>
      </c>
      <c r="D63" s="7"/>
      <c r="E63" s="2" t="s">
        <v>60</v>
      </c>
    </row>
    <row r="64" spans="1:5" ht="114.75" x14ac:dyDescent="0.25">
      <c r="A64" s="36" t="s">
        <v>388</v>
      </c>
      <c r="B64" s="37" t="s">
        <v>174</v>
      </c>
      <c r="C64" s="38" t="s">
        <v>186</v>
      </c>
      <c r="D64" s="7"/>
      <c r="E64" s="2" t="s">
        <v>60</v>
      </c>
    </row>
    <row r="65" spans="1:8" ht="114.75" x14ac:dyDescent="0.25">
      <c r="A65" s="36" t="s">
        <v>389</v>
      </c>
      <c r="B65" s="37" t="s">
        <v>174</v>
      </c>
      <c r="C65" s="38" t="s">
        <v>185</v>
      </c>
      <c r="D65" s="7"/>
      <c r="E65" s="2" t="s">
        <v>60</v>
      </c>
    </row>
    <row r="66" spans="1:8" ht="114.75" x14ac:dyDescent="0.25">
      <c r="A66" s="36" t="s">
        <v>390</v>
      </c>
      <c r="B66" s="37" t="s">
        <v>175</v>
      </c>
      <c r="C66" s="38" t="s">
        <v>184</v>
      </c>
      <c r="D66" s="7"/>
      <c r="E66" s="2" t="s">
        <v>60</v>
      </c>
    </row>
    <row r="67" spans="1:8" ht="114.75" x14ac:dyDescent="0.25">
      <c r="A67" s="36" t="s">
        <v>391</v>
      </c>
      <c r="B67" s="37" t="s">
        <v>176</v>
      </c>
      <c r="C67" s="38" t="s">
        <v>183</v>
      </c>
      <c r="D67" s="7"/>
      <c r="E67" s="2" t="s">
        <v>60</v>
      </c>
    </row>
    <row r="68" spans="1:8" ht="114.75" x14ac:dyDescent="0.25">
      <c r="A68" s="36" t="s">
        <v>392</v>
      </c>
      <c r="B68" s="37" t="s">
        <v>176</v>
      </c>
      <c r="C68" s="38" t="s">
        <v>182</v>
      </c>
      <c r="D68" s="7"/>
      <c r="E68" s="2" t="s">
        <v>60</v>
      </c>
    </row>
    <row r="69" spans="1:8" ht="38.25" x14ac:dyDescent="0.25">
      <c r="A69" s="36" t="s">
        <v>393</v>
      </c>
      <c r="B69" s="37" t="s">
        <v>177</v>
      </c>
      <c r="C69" s="38" t="s">
        <v>181</v>
      </c>
      <c r="D69" s="7"/>
      <c r="E69" s="2" t="s">
        <v>60</v>
      </c>
    </row>
    <row r="70" spans="1:8" ht="39" thickBot="1" x14ac:dyDescent="0.3">
      <c r="A70" s="36" t="s">
        <v>394</v>
      </c>
      <c r="B70" s="37" t="s">
        <v>178</v>
      </c>
      <c r="C70" s="38" t="s">
        <v>180</v>
      </c>
      <c r="D70" s="7"/>
      <c r="E70" s="13">
        <v>20</v>
      </c>
    </row>
    <row r="71" spans="1:8" ht="15.75" thickBot="1" x14ac:dyDescent="0.3">
      <c r="A71" s="82" t="s">
        <v>21</v>
      </c>
      <c r="B71" s="83"/>
      <c r="C71" s="83"/>
      <c r="D71" s="84"/>
      <c r="E71" s="42">
        <f>SUM(E55:E70,E43:E49,E31:E39,E8:E11)</f>
        <v>200</v>
      </c>
    </row>
    <row r="76" spans="1:8" x14ac:dyDescent="0.25">
      <c r="H76" s="26" t="s">
        <v>50</v>
      </c>
    </row>
    <row r="77" spans="1:8" x14ac:dyDescent="0.25">
      <c r="H77" s="26" t="s">
        <v>51</v>
      </c>
    </row>
    <row r="78" spans="1:8" x14ac:dyDescent="0.25">
      <c r="H78" s="26" t="s">
        <v>52</v>
      </c>
    </row>
    <row r="79" spans="1:8" x14ac:dyDescent="0.25">
      <c r="H79" s="26" t="s">
        <v>53</v>
      </c>
    </row>
    <row r="80" spans="1:8" x14ac:dyDescent="0.25">
      <c r="H80" s="26" t="s">
        <v>54</v>
      </c>
    </row>
  </sheetData>
  <sheetProtection algorithmName="SHA-512" hashValue="jd3TKehZWDZwLTER49iQpkKHl1znmZYjhH9FvsHpYYmVTcdclOGN4rMCWl5WtRGr//V2zpVhjAbf1f5o/WtXYQ==" saltValue="Kv/vfwMHD6+oKugBoEChgA==" spinCount="100000" sheet="1" objects="1" scenarios="1"/>
  <mergeCells count="17">
    <mergeCell ref="A12:E12"/>
    <mergeCell ref="A1:E1"/>
    <mergeCell ref="A2:C2"/>
    <mergeCell ref="B3:C3"/>
    <mergeCell ref="B4:C4"/>
    <mergeCell ref="B5:C5"/>
    <mergeCell ref="A16:E16"/>
    <mergeCell ref="A30:E30"/>
    <mergeCell ref="A36:A39"/>
    <mergeCell ref="B36:B39"/>
    <mergeCell ref="C36:C39"/>
    <mergeCell ref="E36:E39"/>
    <mergeCell ref="A40:E40"/>
    <mergeCell ref="A42:E42"/>
    <mergeCell ref="A50:E50"/>
    <mergeCell ref="A54:E54"/>
    <mergeCell ref="A71:D71"/>
  </mergeCells>
  <phoneticPr fontId="7" type="noConversion"/>
  <dataValidations count="2">
    <dataValidation type="list" allowBlank="1" showInputMessage="1" showErrorMessage="1" sqref="D34" xr:uid="{405C92AE-A6A4-4A64-82F8-4327704E78D8}">
      <formula1>$G$35:$G$38</formula1>
    </dataValidation>
    <dataValidation type="list" allowBlank="1" showInputMessage="1" showErrorMessage="1" sqref="D18:D29 D31:D33" xr:uid="{29C1AE63-C7B2-4995-B5CC-2023434B97C9}">
      <formula1>$H$76:$H$80</formula1>
    </dataValidation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C87A3-BAE2-4727-8307-DD2A02C1D184}">
  <dimension ref="A1:H80"/>
  <sheetViews>
    <sheetView workbookViewId="0">
      <pane ySplit="3" topLeftCell="A38" activePane="bottomLeft" state="frozen"/>
      <selection pane="bottomLeft" activeCell="C55" sqref="C55"/>
    </sheetView>
  </sheetViews>
  <sheetFormatPr baseColWidth="10" defaultColWidth="11.42578125" defaultRowHeight="15" x14ac:dyDescent="0.25"/>
  <cols>
    <col min="1" max="1" width="11.42578125" style="26"/>
    <col min="2" max="2" width="38.5703125" style="26" customWidth="1"/>
    <col min="3" max="3" width="110.7109375" style="26" customWidth="1"/>
    <col min="4" max="4" width="35.28515625" style="26" customWidth="1"/>
    <col min="5" max="5" width="25" style="26" bestFit="1" customWidth="1"/>
    <col min="6" max="6" width="11.42578125" style="26"/>
    <col min="7" max="8" width="0" style="26" hidden="1" customWidth="1"/>
    <col min="9" max="16384" width="11.42578125" style="26"/>
  </cols>
  <sheetData>
    <row r="1" spans="1:5" ht="104.25" customHeight="1" thickBot="1" x14ac:dyDescent="0.3">
      <c r="A1" s="79" t="s">
        <v>512</v>
      </c>
      <c r="B1" s="80"/>
      <c r="C1" s="80"/>
      <c r="D1" s="80"/>
      <c r="E1" s="81"/>
    </row>
    <row r="2" spans="1:5" ht="38.25" customHeight="1" x14ac:dyDescent="0.25">
      <c r="A2" s="97" t="s">
        <v>56</v>
      </c>
      <c r="B2" s="98"/>
      <c r="C2" s="99"/>
      <c r="D2" s="43">
        <f>'Leistungsblatt LB0'!D2</f>
        <v>0</v>
      </c>
      <c r="E2" s="31"/>
    </row>
    <row r="3" spans="1:5" ht="30.75" customHeight="1" x14ac:dyDescent="0.25">
      <c r="A3" s="44" t="s">
        <v>1</v>
      </c>
      <c r="B3" s="102" t="s">
        <v>395</v>
      </c>
      <c r="C3" s="103"/>
      <c r="D3" s="45" t="s">
        <v>4</v>
      </c>
      <c r="E3" s="31" t="s">
        <v>5</v>
      </c>
    </row>
    <row r="4" spans="1:5" ht="40.5" customHeight="1" x14ac:dyDescent="0.25">
      <c r="A4" s="32" t="s">
        <v>6</v>
      </c>
      <c r="B4" s="100" t="s">
        <v>57</v>
      </c>
      <c r="C4" s="101"/>
      <c r="D4" s="6"/>
      <c r="E4" s="2" t="s">
        <v>7</v>
      </c>
    </row>
    <row r="5" spans="1:5" ht="39" customHeight="1" x14ac:dyDescent="0.25">
      <c r="A5" s="32" t="s">
        <v>6</v>
      </c>
      <c r="B5" s="100" t="s">
        <v>59</v>
      </c>
      <c r="C5" s="101"/>
      <c r="D5" s="6"/>
      <c r="E5" s="2" t="s">
        <v>7</v>
      </c>
    </row>
    <row r="6" spans="1:5" ht="17.25" customHeight="1" x14ac:dyDescent="0.25">
      <c r="A6" s="46"/>
      <c r="B6" s="47"/>
      <c r="C6" s="48"/>
      <c r="D6" s="49"/>
      <c r="E6" s="12"/>
    </row>
    <row r="7" spans="1:5" ht="51" customHeight="1" x14ac:dyDescent="0.25">
      <c r="A7" s="44" t="s">
        <v>1</v>
      </c>
      <c r="B7" s="50" t="s">
        <v>2</v>
      </c>
      <c r="C7" s="51" t="s">
        <v>63</v>
      </c>
      <c r="D7" s="45" t="s">
        <v>4</v>
      </c>
      <c r="E7" s="31" t="s">
        <v>5</v>
      </c>
    </row>
    <row r="8" spans="1:5" ht="38.25" x14ac:dyDescent="0.25">
      <c r="A8" s="32" t="s">
        <v>396</v>
      </c>
      <c r="B8" s="33" t="s">
        <v>62</v>
      </c>
      <c r="C8" s="34" t="s">
        <v>397</v>
      </c>
      <c r="D8" s="6"/>
      <c r="E8" s="1" t="s">
        <v>60</v>
      </c>
    </row>
    <row r="9" spans="1:5" ht="51" x14ac:dyDescent="0.25">
      <c r="A9" s="36" t="s">
        <v>400</v>
      </c>
      <c r="B9" s="37" t="s">
        <v>62</v>
      </c>
      <c r="C9" s="38" t="s">
        <v>399</v>
      </c>
      <c r="D9" s="5"/>
      <c r="E9" s="1">
        <v>20</v>
      </c>
    </row>
    <row r="10" spans="1:5" ht="38.25" x14ac:dyDescent="0.25">
      <c r="A10" s="36" t="s">
        <v>402</v>
      </c>
      <c r="B10" s="37" t="s">
        <v>67</v>
      </c>
      <c r="C10" s="38" t="s">
        <v>401</v>
      </c>
      <c r="D10" s="5"/>
      <c r="E10" s="1" t="s">
        <v>60</v>
      </c>
    </row>
    <row r="11" spans="1:5" ht="51" x14ac:dyDescent="0.25">
      <c r="A11" s="36" t="s">
        <v>343</v>
      </c>
      <c r="B11" s="37" t="s">
        <v>67</v>
      </c>
      <c r="C11" s="38" t="s">
        <v>403</v>
      </c>
      <c r="D11" s="4"/>
      <c r="E11" s="3">
        <v>20</v>
      </c>
    </row>
    <row r="12" spans="1:5" ht="29.25" customHeight="1" x14ac:dyDescent="0.35">
      <c r="A12" s="94" t="s">
        <v>70</v>
      </c>
      <c r="B12" s="95"/>
      <c r="C12" s="95"/>
      <c r="D12" s="95"/>
      <c r="E12" s="96"/>
    </row>
    <row r="13" spans="1:5" ht="122.25" customHeight="1" x14ac:dyDescent="0.25">
      <c r="A13" s="36" t="s">
        <v>404</v>
      </c>
      <c r="B13" s="37" t="s">
        <v>72</v>
      </c>
      <c r="C13" s="38" t="s">
        <v>73</v>
      </c>
      <c r="D13" s="7"/>
      <c r="E13" s="3" t="s">
        <v>60</v>
      </c>
    </row>
    <row r="14" spans="1:5" ht="59.25" customHeight="1" x14ac:dyDescent="0.25">
      <c r="A14" s="36" t="s">
        <v>6</v>
      </c>
      <c r="B14" s="37" t="s">
        <v>74</v>
      </c>
      <c r="C14" s="38" t="s">
        <v>697</v>
      </c>
      <c r="D14" s="7"/>
      <c r="E14" s="2" t="s">
        <v>7</v>
      </c>
    </row>
    <row r="15" spans="1:5" ht="60.75" customHeight="1" x14ac:dyDescent="0.25">
      <c r="A15" s="36" t="s">
        <v>6</v>
      </c>
      <c r="B15" s="37" t="s">
        <v>75</v>
      </c>
      <c r="C15" s="38" t="s">
        <v>698</v>
      </c>
      <c r="D15" s="7"/>
      <c r="E15" s="2" t="s">
        <v>7</v>
      </c>
    </row>
    <row r="16" spans="1:5" ht="27.75" customHeight="1" x14ac:dyDescent="0.35">
      <c r="A16" s="94" t="s">
        <v>76</v>
      </c>
      <c r="B16" s="95"/>
      <c r="C16" s="95"/>
      <c r="D16" s="95"/>
      <c r="E16" s="96"/>
    </row>
    <row r="17" spans="1:5" x14ac:dyDescent="0.25">
      <c r="A17" s="39" t="s">
        <v>406</v>
      </c>
      <c r="B17" s="40" t="s">
        <v>78</v>
      </c>
      <c r="C17" s="38" t="s">
        <v>405</v>
      </c>
      <c r="D17" s="7"/>
      <c r="E17" s="11" t="s">
        <v>60</v>
      </c>
    </row>
    <row r="18" spans="1:5" ht="15.75" customHeight="1" x14ac:dyDescent="0.25">
      <c r="A18" s="39" t="s">
        <v>407</v>
      </c>
      <c r="B18" s="37" t="s">
        <v>81</v>
      </c>
      <c r="C18" s="38" t="s">
        <v>348</v>
      </c>
      <c r="D18" s="7"/>
      <c r="E18" s="2" t="s">
        <v>60</v>
      </c>
    </row>
    <row r="19" spans="1:5" ht="16.5" customHeight="1" x14ac:dyDescent="0.25">
      <c r="A19" s="39" t="s">
        <v>409</v>
      </c>
      <c r="B19" s="37" t="s">
        <v>83</v>
      </c>
      <c r="C19" s="38" t="s">
        <v>292</v>
      </c>
      <c r="D19" s="7"/>
      <c r="E19" s="2" t="s">
        <v>60</v>
      </c>
    </row>
    <row r="20" spans="1:5" ht="63.75" x14ac:dyDescent="0.25">
      <c r="A20" s="39" t="s">
        <v>410</v>
      </c>
      <c r="B20" s="37" t="s">
        <v>85</v>
      </c>
      <c r="C20" s="38" t="s">
        <v>408</v>
      </c>
      <c r="D20" s="7"/>
      <c r="E20" s="2" t="s">
        <v>60</v>
      </c>
    </row>
    <row r="21" spans="1:5" x14ac:dyDescent="0.25">
      <c r="A21" s="39" t="s">
        <v>411</v>
      </c>
      <c r="B21" s="37" t="s">
        <v>89</v>
      </c>
      <c r="C21" s="38" t="s">
        <v>189</v>
      </c>
      <c r="D21" s="7"/>
      <c r="E21" s="2" t="s">
        <v>60</v>
      </c>
    </row>
    <row r="22" spans="1:5" ht="140.25" x14ac:dyDescent="0.25">
      <c r="A22" s="39" t="s">
        <v>412</v>
      </c>
      <c r="B22" s="37" t="s">
        <v>90</v>
      </c>
      <c r="C22" s="38" t="s">
        <v>707</v>
      </c>
      <c r="D22" s="7"/>
      <c r="E22" s="2" t="s">
        <v>60</v>
      </c>
    </row>
    <row r="23" spans="1:5" ht="140.25" x14ac:dyDescent="0.25">
      <c r="A23" s="39" t="s">
        <v>414</v>
      </c>
      <c r="B23" s="37" t="s">
        <v>91</v>
      </c>
      <c r="C23" s="38" t="s">
        <v>413</v>
      </c>
      <c r="D23" s="7"/>
      <c r="E23" s="2" t="s">
        <v>60</v>
      </c>
    </row>
    <row r="24" spans="1:5" ht="89.25" x14ac:dyDescent="0.25">
      <c r="A24" s="39" t="s">
        <v>415</v>
      </c>
      <c r="B24" s="37" t="s">
        <v>93</v>
      </c>
      <c r="C24" s="38" t="s">
        <v>94</v>
      </c>
      <c r="D24" s="7"/>
      <c r="E24" s="2" t="s">
        <v>60</v>
      </c>
    </row>
    <row r="25" spans="1:5" ht="38.25" x14ac:dyDescent="0.25">
      <c r="A25" s="39" t="s">
        <v>416</v>
      </c>
      <c r="B25" s="37" t="s">
        <v>95</v>
      </c>
      <c r="C25" s="38" t="s">
        <v>96</v>
      </c>
      <c r="D25" s="7"/>
      <c r="E25" s="2" t="s">
        <v>60</v>
      </c>
    </row>
    <row r="26" spans="1:5" x14ac:dyDescent="0.25">
      <c r="A26" s="39" t="s">
        <v>417</v>
      </c>
      <c r="B26" s="37" t="s">
        <v>97</v>
      </c>
      <c r="C26" s="38" t="s">
        <v>306</v>
      </c>
      <c r="D26" s="7"/>
      <c r="E26" s="2" t="s">
        <v>60</v>
      </c>
    </row>
    <row r="27" spans="1:5" ht="38.25" x14ac:dyDescent="0.25">
      <c r="A27" s="39" t="s">
        <v>418</v>
      </c>
      <c r="B27" s="37" t="s">
        <v>98</v>
      </c>
      <c r="C27" s="38" t="s">
        <v>238</v>
      </c>
      <c r="D27" s="7"/>
      <c r="E27" s="2" t="s">
        <v>60</v>
      </c>
    </row>
    <row r="28" spans="1:5" ht="89.25" x14ac:dyDescent="0.25">
      <c r="A28" s="39" t="s">
        <v>419</v>
      </c>
      <c r="B28" s="37" t="s">
        <v>99</v>
      </c>
      <c r="C28" s="38" t="s">
        <v>239</v>
      </c>
      <c r="D28" s="7"/>
      <c r="E28" s="2" t="s">
        <v>60</v>
      </c>
    </row>
    <row r="29" spans="1:5" x14ac:dyDescent="0.25">
      <c r="A29" s="39" t="s">
        <v>420</v>
      </c>
      <c r="B29" s="37" t="s">
        <v>100</v>
      </c>
      <c r="C29" s="38" t="s">
        <v>188</v>
      </c>
      <c r="D29" s="7"/>
      <c r="E29" s="2" t="s">
        <v>60</v>
      </c>
    </row>
    <row r="30" spans="1:5" ht="27.75" customHeight="1" x14ac:dyDescent="0.35">
      <c r="A30" s="94" t="s">
        <v>109</v>
      </c>
      <c r="B30" s="95"/>
      <c r="C30" s="95"/>
      <c r="D30" s="95"/>
      <c r="E30" s="96"/>
    </row>
    <row r="31" spans="1:5" ht="89.25" x14ac:dyDescent="0.25">
      <c r="A31" s="36" t="s">
        <v>421</v>
      </c>
      <c r="B31" s="37" t="s">
        <v>110</v>
      </c>
      <c r="C31" s="38" t="s">
        <v>700</v>
      </c>
      <c r="D31" s="7"/>
      <c r="E31" s="2" t="s">
        <v>60</v>
      </c>
    </row>
    <row r="32" spans="1:5" ht="89.25" x14ac:dyDescent="0.25">
      <c r="A32" s="36" t="s">
        <v>422</v>
      </c>
      <c r="B32" s="37" t="s">
        <v>112</v>
      </c>
      <c r="C32" s="38" t="s">
        <v>246</v>
      </c>
      <c r="D32" s="7"/>
      <c r="E32" s="2" t="s">
        <v>60</v>
      </c>
    </row>
    <row r="33" spans="1:7" ht="76.5" x14ac:dyDescent="0.25">
      <c r="A33" s="36" t="s">
        <v>423</v>
      </c>
      <c r="B33" s="37" t="s">
        <v>113</v>
      </c>
      <c r="C33" s="38" t="s">
        <v>701</v>
      </c>
      <c r="D33" s="7"/>
      <c r="E33" s="13">
        <v>10</v>
      </c>
    </row>
    <row r="34" spans="1:7" ht="51" x14ac:dyDescent="0.25">
      <c r="A34" s="36" t="s">
        <v>424</v>
      </c>
      <c r="B34" s="37" t="s">
        <v>114</v>
      </c>
      <c r="C34" s="38" t="s">
        <v>702</v>
      </c>
      <c r="D34" s="7"/>
      <c r="E34" s="13">
        <v>10</v>
      </c>
    </row>
    <row r="35" spans="1:7" ht="114.75" x14ac:dyDescent="0.25">
      <c r="A35" s="36" t="s">
        <v>425</v>
      </c>
      <c r="B35" s="37" t="s">
        <v>119</v>
      </c>
      <c r="C35" s="38" t="s">
        <v>120</v>
      </c>
      <c r="D35" s="7"/>
      <c r="E35" s="13" t="s">
        <v>60</v>
      </c>
      <c r="G35" s="26" t="s">
        <v>115</v>
      </c>
    </row>
    <row r="36" spans="1:7" ht="21.75" customHeight="1" x14ac:dyDescent="0.25">
      <c r="A36" s="111" t="s">
        <v>426</v>
      </c>
      <c r="B36" s="90" t="s">
        <v>125</v>
      </c>
      <c r="C36" s="104" t="s">
        <v>248</v>
      </c>
      <c r="D36" s="7"/>
      <c r="E36" s="109">
        <v>10</v>
      </c>
      <c r="G36" s="26" t="s">
        <v>116</v>
      </c>
    </row>
    <row r="37" spans="1:7" ht="20.25" customHeight="1" x14ac:dyDescent="0.25">
      <c r="A37" s="107"/>
      <c r="B37" s="108"/>
      <c r="C37" s="105"/>
      <c r="D37" s="7"/>
      <c r="E37" s="110"/>
      <c r="G37" s="26" t="s">
        <v>117</v>
      </c>
    </row>
    <row r="38" spans="1:7" ht="21" customHeight="1" x14ac:dyDescent="0.25">
      <c r="A38" s="107"/>
      <c r="B38" s="108"/>
      <c r="C38" s="105"/>
      <c r="D38" s="7"/>
      <c r="E38" s="110"/>
      <c r="G38" s="26" t="s">
        <v>118</v>
      </c>
    </row>
    <row r="39" spans="1:7" ht="25.5" customHeight="1" x14ac:dyDescent="0.25">
      <c r="A39" s="89"/>
      <c r="B39" s="91"/>
      <c r="C39" s="106"/>
      <c r="D39" s="7"/>
      <c r="E39" s="93"/>
    </row>
    <row r="40" spans="1:7" ht="27" customHeight="1" x14ac:dyDescent="0.35">
      <c r="A40" s="94" t="s">
        <v>127</v>
      </c>
      <c r="B40" s="95"/>
      <c r="C40" s="95"/>
      <c r="D40" s="95"/>
      <c r="E40" s="96"/>
    </row>
    <row r="41" spans="1:7" ht="38.25" x14ac:dyDescent="0.25">
      <c r="A41" s="36" t="s">
        <v>427</v>
      </c>
      <c r="B41" s="37" t="s">
        <v>127</v>
      </c>
      <c r="C41" s="38" t="s">
        <v>129</v>
      </c>
      <c r="D41" s="7"/>
      <c r="E41" s="2" t="s">
        <v>60</v>
      </c>
    </row>
    <row r="42" spans="1:7" ht="21" x14ac:dyDescent="0.35">
      <c r="A42" s="94" t="s">
        <v>130</v>
      </c>
      <c r="B42" s="95"/>
      <c r="C42" s="95"/>
      <c r="D42" s="95"/>
      <c r="E42" s="96"/>
    </row>
    <row r="43" spans="1:7" ht="63.75" x14ac:dyDescent="0.25">
      <c r="A43" s="36" t="s">
        <v>428</v>
      </c>
      <c r="B43" s="37" t="s">
        <v>132</v>
      </c>
      <c r="C43" s="38" t="s">
        <v>133</v>
      </c>
      <c r="D43" s="7"/>
      <c r="E43" s="2" t="s">
        <v>60</v>
      </c>
    </row>
    <row r="44" spans="1:7" ht="63.75" x14ac:dyDescent="0.25">
      <c r="A44" s="36" t="s">
        <v>429</v>
      </c>
      <c r="B44" s="37" t="s">
        <v>134</v>
      </c>
      <c r="C44" s="38" t="s">
        <v>703</v>
      </c>
      <c r="D44" s="7"/>
      <c r="E44" s="2" t="s">
        <v>60</v>
      </c>
    </row>
    <row r="45" spans="1:7" x14ac:dyDescent="0.25">
      <c r="A45" s="36" t="s">
        <v>430</v>
      </c>
      <c r="B45" s="37" t="s">
        <v>135</v>
      </c>
      <c r="C45" s="38" t="s">
        <v>187</v>
      </c>
      <c r="D45" s="7"/>
      <c r="E45" s="2" t="s">
        <v>60</v>
      </c>
    </row>
    <row r="46" spans="1:7" ht="51" x14ac:dyDescent="0.25">
      <c r="A46" s="36" t="s">
        <v>431</v>
      </c>
      <c r="B46" s="37" t="s">
        <v>136</v>
      </c>
      <c r="C46" s="38" t="s">
        <v>255</v>
      </c>
      <c r="D46" s="7"/>
      <c r="E46" s="2" t="s">
        <v>60</v>
      </c>
    </row>
    <row r="47" spans="1:7" x14ac:dyDescent="0.25">
      <c r="A47" s="36" t="s">
        <v>432</v>
      </c>
      <c r="B47" s="37" t="s">
        <v>137</v>
      </c>
      <c r="C47" s="38" t="s">
        <v>256</v>
      </c>
      <c r="D47" s="7"/>
      <c r="E47" s="2" t="s">
        <v>60</v>
      </c>
    </row>
    <row r="48" spans="1:7" ht="38.25" x14ac:dyDescent="0.25">
      <c r="A48" s="36" t="s">
        <v>433</v>
      </c>
      <c r="B48" s="37" t="s">
        <v>140</v>
      </c>
      <c r="C48" s="38" t="s">
        <v>141</v>
      </c>
      <c r="D48" s="7"/>
      <c r="E48" s="13">
        <v>10</v>
      </c>
    </row>
    <row r="49" spans="1:5" ht="38.25" x14ac:dyDescent="0.25">
      <c r="A49" s="36" t="s">
        <v>434</v>
      </c>
      <c r="B49" s="37" t="s">
        <v>142</v>
      </c>
      <c r="C49" s="38" t="s">
        <v>143</v>
      </c>
      <c r="D49" s="7"/>
      <c r="E49" s="13">
        <v>10</v>
      </c>
    </row>
    <row r="50" spans="1:5" ht="21" x14ac:dyDescent="0.35">
      <c r="A50" s="94" t="s">
        <v>144</v>
      </c>
      <c r="B50" s="95"/>
      <c r="C50" s="95"/>
      <c r="D50" s="95"/>
      <c r="E50" s="96"/>
    </row>
    <row r="51" spans="1:5" x14ac:dyDescent="0.25">
      <c r="A51" s="36" t="s">
        <v>435</v>
      </c>
      <c r="B51" s="37" t="s">
        <v>145</v>
      </c>
      <c r="C51" s="38" t="s">
        <v>146</v>
      </c>
      <c r="D51" s="7"/>
      <c r="E51" s="2" t="s">
        <v>60</v>
      </c>
    </row>
    <row r="52" spans="1:5" ht="114.75" x14ac:dyDescent="0.25">
      <c r="A52" s="36" t="s">
        <v>436</v>
      </c>
      <c r="B52" s="37" t="s">
        <v>147</v>
      </c>
      <c r="C52" s="38" t="s">
        <v>263</v>
      </c>
      <c r="D52" s="7"/>
      <c r="E52" s="2" t="s">
        <v>60</v>
      </c>
    </row>
    <row r="53" spans="1:5" x14ac:dyDescent="0.25">
      <c r="A53" s="36" t="s">
        <v>437</v>
      </c>
      <c r="B53" s="37" t="s">
        <v>148</v>
      </c>
      <c r="C53" s="38" t="s">
        <v>149</v>
      </c>
      <c r="D53" s="7"/>
      <c r="E53" s="2" t="s">
        <v>60</v>
      </c>
    </row>
    <row r="54" spans="1:5" ht="21" x14ac:dyDescent="0.35">
      <c r="A54" s="94" t="s">
        <v>150</v>
      </c>
      <c r="B54" s="95"/>
      <c r="C54" s="95"/>
      <c r="D54" s="95"/>
      <c r="E54" s="96"/>
    </row>
    <row r="55" spans="1:5" x14ac:dyDescent="0.25">
      <c r="A55" s="36" t="s">
        <v>199</v>
      </c>
      <c r="B55" s="37" t="s">
        <v>151</v>
      </c>
      <c r="C55" s="38" t="s">
        <v>704</v>
      </c>
      <c r="D55" s="7"/>
      <c r="E55" s="2" t="s">
        <v>60</v>
      </c>
    </row>
    <row r="56" spans="1:5" x14ac:dyDescent="0.25">
      <c r="A56" s="36" t="s">
        <v>440</v>
      </c>
      <c r="B56" s="37" t="s">
        <v>438</v>
      </c>
      <c r="C56" s="38" t="s">
        <v>439</v>
      </c>
      <c r="D56" s="7"/>
      <c r="E56" s="2"/>
    </row>
    <row r="57" spans="1:5" x14ac:dyDescent="0.25">
      <c r="A57" s="36" t="s">
        <v>441</v>
      </c>
      <c r="B57" s="37" t="s">
        <v>153</v>
      </c>
      <c r="C57" s="38" t="s">
        <v>154</v>
      </c>
      <c r="D57" s="7"/>
      <c r="E57" s="2" t="s">
        <v>60</v>
      </c>
    </row>
    <row r="58" spans="1:5" x14ac:dyDescent="0.25">
      <c r="A58" s="36" t="s">
        <v>442</v>
      </c>
      <c r="B58" s="37" t="s">
        <v>155</v>
      </c>
      <c r="C58" s="38" t="s">
        <v>156</v>
      </c>
      <c r="D58" s="7"/>
      <c r="E58" s="2" t="s">
        <v>60</v>
      </c>
    </row>
    <row r="59" spans="1:5" x14ac:dyDescent="0.25">
      <c r="A59" s="36" t="s">
        <v>443</v>
      </c>
      <c r="B59" s="37" t="s">
        <v>159</v>
      </c>
      <c r="C59" s="38" t="s">
        <v>336</v>
      </c>
      <c r="D59" s="7"/>
      <c r="E59" s="2" t="s">
        <v>60</v>
      </c>
    </row>
    <row r="60" spans="1:5" x14ac:dyDescent="0.25">
      <c r="A60" s="36" t="s">
        <v>444</v>
      </c>
      <c r="B60" s="37" t="s">
        <v>162</v>
      </c>
      <c r="C60" s="38" t="s">
        <v>163</v>
      </c>
      <c r="D60" s="7"/>
      <c r="E60" s="2" t="s">
        <v>60</v>
      </c>
    </row>
    <row r="61" spans="1:5" x14ac:dyDescent="0.25">
      <c r="A61" s="36" t="s">
        <v>445</v>
      </c>
      <c r="B61" s="37" t="s">
        <v>164</v>
      </c>
      <c r="C61" s="38" t="s">
        <v>165</v>
      </c>
      <c r="D61" s="7"/>
      <c r="E61" s="2" t="s">
        <v>60</v>
      </c>
    </row>
    <row r="62" spans="1:5" x14ac:dyDescent="0.25">
      <c r="A62" s="36" t="s">
        <v>446</v>
      </c>
      <c r="B62" s="37" t="s">
        <v>166</v>
      </c>
      <c r="C62" s="38" t="s">
        <v>167</v>
      </c>
      <c r="D62" s="7"/>
      <c r="E62" s="2" t="s">
        <v>60</v>
      </c>
    </row>
    <row r="63" spans="1:5" x14ac:dyDescent="0.25">
      <c r="A63" s="36" t="s">
        <v>447</v>
      </c>
      <c r="B63" s="37" t="s">
        <v>168</v>
      </c>
      <c r="C63" s="38" t="s">
        <v>169</v>
      </c>
      <c r="D63" s="7"/>
      <c r="E63" s="2" t="s">
        <v>60</v>
      </c>
    </row>
    <row r="64" spans="1:5" ht="114.75" x14ac:dyDescent="0.25">
      <c r="A64" s="36" t="s">
        <v>448</v>
      </c>
      <c r="B64" s="37" t="s">
        <v>174</v>
      </c>
      <c r="C64" s="38" t="s">
        <v>186</v>
      </c>
      <c r="D64" s="7"/>
      <c r="E64" s="2" t="s">
        <v>60</v>
      </c>
    </row>
    <row r="65" spans="1:8" ht="114.75" x14ac:dyDescent="0.25">
      <c r="A65" s="36" t="s">
        <v>449</v>
      </c>
      <c r="B65" s="37" t="s">
        <v>174</v>
      </c>
      <c r="C65" s="38" t="s">
        <v>185</v>
      </c>
      <c r="D65" s="7"/>
      <c r="E65" s="2" t="s">
        <v>60</v>
      </c>
    </row>
    <row r="66" spans="1:8" ht="114.75" x14ac:dyDescent="0.25">
      <c r="A66" s="36" t="s">
        <v>450</v>
      </c>
      <c r="B66" s="37" t="s">
        <v>175</v>
      </c>
      <c r="C66" s="38" t="s">
        <v>184</v>
      </c>
      <c r="D66" s="7"/>
      <c r="E66" s="2" t="s">
        <v>60</v>
      </c>
    </row>
    <row r="67" spans="1:8" ht="114.75" x14ac:dyDescent="0.25">
      <c r="A67" s="36" t="s">
        <v>451</v>
      </c>
      <c r="B67" s="37" t="s">
        <v>176</v>
      </c>
      <c r="C67" s="38" t="s">
        <v>183</v>
      </c>
      <c r="D67" s="7"/>
      <c r="E67" s="2" t="s">
        <v>60</v>
      </c>
    </row>
    <row r="68" spans="1:8" ht="114.75" x14ac:dyDescent="0.25">
      <c r="A68" s="36" t="s">
        <v>452</v>
      </c>
      <c r="B68" s="37" t="s">
        <v>176</v>
      </c>
      <c r="C68" s="38" t="s">
        <v>182</v>
      </c>
      <c r="D68" s="7"/>
      <c r="E68" s="2" t="s">
        <v>60</v>
      </c>
    </row>
    <row r="69" spans="1:8" ht="38.25" x14ac:dyDescent="0.25">
      <c r="A69" s="36" t="s">
        <v>453</v>
      </c>
      <c r="B69" s="37" t="s">
        <v>177</v>
      </c>
      <c r="C69" s="38" t="s">
        <v>181</v>
      </c>
      <c r="D69" s="7"/>
      <c r="E69" s="2" t="s">
        <v>60</v>
      </c>
    </row>
    <row r="70" spans="1:8" ht="39" thickBot="1" x14ac:dyDescent="0.3">
      <c r="A70" s="36" t="s">
        <v>454</v>
      </c>
      <c r="B70" s="37" t="s">
        <v>178</v>
      </c>
      <c r="C70" s="38" t="s">
        <v>180</v>
      </c>
      <c r="D70" s="7"/>
      <c r="E70" s="13">
        <v>10</v>
      </c>
    </row>
    <row r="71" spans="1:8" ht="15.75" thickBot="1" x14ac:dyDescent="0.3">
      <c r="A71" s="82" t="s">
        <v>21</v>
      </c>
      <c r="B71" s="83"/>
      <c r="C71" s="83"/>
      <c r="D71" s="84"/>
      <c r="E71" s="42">
        <f>SUM(E55:E70,E43:E49,E31:E39,E8:E11)</f>
        <v>100</v>
      </c>
    </row>
    <row r="76" spans="1:8" x14ac:dyDescent="0.25">
      <c r="H76" s="26" t="s">
        <v>50</v>
      </c>
    </row>
    <row r="77" spans="1:8" x14ac:dyDescent="0.25">
      <c r="H77" s="26" t="s">
        <v>51</v>
      </c>
    </row>
    <row r="78" spans="1:8" x14ac:dyDescent="0.25">
      <c r="H78" s="26" t="s">
        <v>52</v>
      </c>
    </row>
    <row r="79" spans="1:8" x14ac:dyDescent="0.25">
      <c r="H79" s="26" t="s">
        <v>53</v>
      </c>
    </row>
    <row r="80" spans="1:8" x14ac:dyDescent="0.25">
      <c r="H80" s="26" t="s">
        <v>54</v>
      </c>
    </row>
  </sheetData>
  <sheetProtection algorithmName="SHA-512" hashValue="da9a8e63gVv86R6YI1okJLlpcImxX1UyxtUpn8wnPRMlt7hHqlw2qFmDe8LxItBH7lOyE5dCghqCoeqaYN/BBg==" saltValue="oHKt3seJvlixdSAC/1osOA==" spinCount="100000" sheet="1" objects="1" scenarios="1"/>
  <mergeCells count="17">
    <mergeCell ref="A12:E12"/>
    <mergeCell ref="A1:E1"/>
    <mergeCell ref="A2:C2"/>
    <mergeCell ref="B3:C3"/>
    <mergeCell ref="B4:C4"/>
    <mergeCell ref="B5:C5"/>
    <mergeCell ref="A16:E16"/>
    <mergeCell ref="A30:E30"/>
    <mergeCell ref="A36:A39"/>
    <mergeCell ref="B36:B39"/>
    <mergeCell ref="C36:C39"/>
    <mergeCell ref="E36:E39"/>
    <mergeCell ref="A40:E40"/>
    <mergeCell ref="A42:E42"/>
    <mergeCell ref="A50:E50"/>
    <mergeCell ref="A54:E54"/>
    <mergeCell ref="A71:D71"/>
  </mergeCells>
  <phoneticPr fontId="7" type="noConversion"/>
  <dataValidations count="2">
    <dataValidation type="list" allowBlank="1" showInputMessage="1" showErrorMessage="1" sqref="D18:D29 D31:D33" xr:uid="{252ADCD9-CF74-4144-8707-6F9CA6605C19}">
      <formula1>$H$76:$H$80</formula1>
    </dataValidation>
    <dataValidation type="list" allowBlank="1" showInputMessage="1" showErrorMessage="1" sqref="D34" xr:uid="{23ADFE9D-6DBB-442C-8725-0C4259FE5E8A}">
      <formula1>$G$35:$G$38</formula1>
    </dataValidation>
  </dataValidation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C03BB-FDBF-46B5-813A-C9BE23374420}">
  <dimension ref="A1:D32"/>
  <sheetViews>
    <sheetView zoomScale="115" zoomScaleNormal="115" workbookViewId="0">
      <selection activeCell="D7" sqref="D7"/>
    </sheetView>
  </sheetViews>
  <sheetFormatPr baseColWidth="10" defaultColWidth="11.42578125" defaultRowHeight="15" x14ac:dyDescent="0.25"/>
  <cols>
    <col min="1" max="1" width="7.85546875" style="8" customWidth="1"/>
    <col min="2" max="2" width="73.140625" bestFit="1" customWidth="1"/>
    <col min="3" max="3" width="37.5703125" customWidth="1"/>
    <col min="4" max="4" width="69.7109375" customWidth="1"/>
  </cols>
  <sheetData>
    <row r="1" spans="1:4" ht="64.5" customHeight="1" thickBot="1" x14ac:dyDescent="0.3">
      <c r="A1" s="112" t="s">
        <v>518</v>
      </c>
      <c r="B1" s="113"/>
      <c r="C1" s="114"/>
    </row>
    <row r="2" spans="1:4" ht="15.75" thickBot="1" x14ac:dyDescent="0.3">
      <c r="A2" s="53" t="s">
        <v>22</v>
      </c>
      <c r="B2" s="118"/>
      <c r="C2" s="119"/>
    </row>
    <row r="3" spans="1:4" s="8" customFormat="1" ht="15.75" thickBot="1" x14ac:dyDescent="0.3">
      <c r="A3" s="115" t="s">
        <v>455</v>
      </c>
      <c r="B3" s="116"/>
      <c r="C3" s="54" t="s">
        <v>23</v>
      </c>
      <c r="D3" s="55"/>
    </row>
    <row r="4" spans="1:4" s="8" customFormat="1" ht="30" thickBot="1" x14ac:dyDescent="0.25">
      <c r="A4" s="56">
        <v>1</v>
      </c>
      <c r="B4" s="14" t="s">
        <v>479</v>
      </c>
      <c r="C4" s="18"/>
      <c r="D4" s="55"/>
    </row>
    <row r="5" spans="1:4" s="8" customFormat="1" ht="15.75" customHeight="1" thickBot="1" x14ac:dyDescent="0.25">
      <c r="A5" s="115" t="s">
        <v>456</v>
      </c>
      <c r="B5" s="117"/>
      <c r="C5" s="57" t="s">
        <v>23</v>
      </c>
      <c r="D5" s="55"/>
    </row>
    <row r="6" spans="1:4" s="8" customFormat="1" ht="30" thickBot="1" x14ac:dyDescent="0.25">
      <c r="A6" s="56">
        <v>2</v>
      </c>
      <c r="B6" s="14" t="s">
        <v>708</v>
      </c>
      <c r="C6" s="75"/>
      <c r="D6" s="55"/>
    </row>
    <row r="7" spans="1:4" s="8" customFormat="1" ht="30" thickBot="1" x14ac:dyDescent="0.25">
      <c r="A7" s="56">
        <v>3</v>
      </c>
      <c r="B7" s="14" t="s">
        <v>709</v>
      </c>
      <c r="C7" s="76"/>
      <c r="D7" s="55"/>
    </row>
    <row r="8" spans="1:4" s="8" customFormat="1" ht="30" thickBot="1" x14ac:dyDescent="0.25">
      <c r="A8" s="56">
        <v>4</v>
      </c>
      <c r="B8" s="14" t="s">
        <v>457</v>
      </c>
      <c r="C8" s="78"/>
      <c r="D8" s="55"/>
    </row>
    <row r="9" spans="1:4" s="8" customFormat="1" ht="30" thickBot="1" x14ac:dyDescent="0.25">
      <c r="A9" s="56">
        <v>5</v>
      </c>
      <c r="B9" s="14" t="s">
        <v>458</v>
      </c>
      <c r="C9" s="76"/>
      <c r="D9" s="55"/>
    </row>
    <row r="10" spans="1:4" s="8" customFormat="1" ht="30" thickBot="1" x14ac:dyDescent="0.25">
      <c r="A10" s="56">
        <v>6</v>
      </c>
      <c r="B10" s="14" t="s">
        <v>459</v>
      </c>
      <c r="C10" s="76"/>
      <c r="D10" s="55"/>
    </row>
    <row r="11" spans="1:4" s="8" customFormat="1" ht="30" thickBot="1" x14ac:dyDescent="0.25">
      <c r="A11" s="56">
        <v>7</v>
      </c>
      <c r="B11" s="14" t="s">
        <v>460</v>
      </c>
      <c r="C11" s="76"/>
      <c r="D11" s="55"/>
    </row>
    <row r="12" spans="1:4" s="8" customFormat="1" ht="30" thickBot="1" x14ac:dyDescent="0.25">
      <c r="A12" s="56">
        <v>8</v>
      </c>
      <c r="B12" s="14" t="s">
        <v>461</v>
      </c>
      <c r="C12" s="76"/>
      <c r="D12" s="55"/>
    </row>
    <row r="13" spans="1:4" s="8" customFormat="1" ht="30" thickBot="1" x14ac:dyDescent="0.25">
      <c r="A13" s="56">
        <v>9</v>
      </c>
      <c r="B13" s="14" t="s">
        <v>462</v>
      </c>
      <c r="C13" s="76"/>
      <c r="D13" s="55"/>
    </row>
    <row r="14" spans="1:4" s="8" customFormat="1" ht="30" thickBot="1" x14ac:dyDescent="0.25">
      <c r="A14" s="56">
        <v>10</v>
      </c>
      <c r="B14" s="14" t="s">
        <v>463</v>
      </c>
      <c r="C14" s="76"/>
      <c r="D14" s="55"/>
    </row>
    <row r="15" spans="1:4" s="8" customFormat="1" ht="30" thickBot="1" x14ac:dyDescent="0.25">
      <c r="A15" s="56">
        <v>11</v>
      </c>
      <c r="B15" s="14" t="s">
        <v>464</v>
      </c>
      <c r="C15" s="76"/>
      <c r="D15" s="55"/>
    </row>
    <row r="16" spans="1:4" s="8" customFormat="1" ht="30" thickBot="1" x14ac:dyDescent="0.25">
      <c r="A16" s="56">
        <v>12</v>
      </c>
      <c r="B16" s="14" t="s">
        <v>465</v>
      </c>
      <c r="C16" s="76"/>
      <c r="D16" s="55"/>
    </row>
    <row r="17" spans="1:4" s="8" customFormat="1" ht="30" thickBot="1" x14ac:dyDescent="0.25">
      <c r="A17" s="56">
        <v>13</v>
      </c>
      <c r="B17" s="14" t="s">
        <v>466</v>
      </c>
      <c r="C17" s="76"/>
      <c r="D17" s="55"/>
    </row>
    <row r="18" spans="1:4" s="8" customFormat="1" ht="30" thickBot="1" x14ac:dyDescent="0.25">
      <c r="A18" s="56">
        <v>14</v>
      </c>
      <c r="B18" s="14" t="s">
        <v>467</v>
      </c>
      <c r="C18" s="76"/>
      <c r="D18" s="55"/>
    </row>
    <row r="19" spans="1:4" s="8" customFormat="1" ht="30" thickBot="1" x14ac:dyDescent="0.25">
      <c r="A19" s="56">
        <v>15</v>
      </c>
      <c r="B19" s="14" t="s">
        <v>468</v>
      </c>
      <c r="C19" s="76"/>
      <c r="D19" s="55"/>
    </row>
    <row r="20" spans="1:4" s="8" customFormat="1" ht="30" thickBot="1" x14ac:dyDescent="0.25">
      <c r="A20" s="56">
        <v>16</v>
      </c>
      <c r="B20" s="14" t="s">
        <v>469</v>
      </c>
      <c r="C20" s="76"/>
      <c r="D20" s="55"/>
    </row>
    <row r="21" spans="1:4" s="8" customFormat="1" ht="30" thickBot="1" x14ac:dyDescent="0.25">
      <c r="A21" s="56">
        <v>17</v>
      </c>
      <c r="B21" s="14" t="s">
        <v>470</v>
      </c>
      <c r="C21" s="76"/>
      <c r="D21" s="55"/>
    </row>
    <row r="22" spans="1:4" s="8" customFormat="1" ht="30" thickBot="1" x14ac:dyDescent="0.25">
      <c r="A22" s="56">
        <v>18</v>
      </c>
      <c r="B22" s="14" t="s">
        <v>471</v>
      </c>
      <c r="C22" s="76"/>
      <c r="D22" s="55"/>
    </row>
    <row r="23" spans="1:4" s="8" customFormat="1" ht="30" thickBot="1" x14ac:dyDescent="0.25">
      <c r="A23" s="56">
        <v>19</v>
      </c>
      <c r="B23" s="14" t="s">
        <v>472</v>
      </c>
      <c r="C23" s="76"/>
      <c r="D23" s="55"/>
    </row>
    <row r="24" spans="1:4" s="8" customFormat="1" ht="30" thickBot="1" x14ac:dyDescent="0.25">
      <c r="A24" s="56">
        <v>20</v>
      </c>
      <c r="B24" s="14" t="s">
        <v>473</v>
      </c>
      <c r="C24" s="18"/>
      <c r="D24" s="55"/>
    </row>
    <row r="25" spans="1:4" x14ac:dyDescent="0.25">
      <c r="A25" s="55"/>
      <c r="B25" s="58"/>
      <c r="C25" s="58"/>
    </row>
    <row r="26" spans="1:4" ht="15.75" thickBot="1" x14ac:dyDescent="0.3">
      <c r="A26" s="59" t="s">
        <v>497</v>
      </c>
    </row>
    <row r="27" spans="1:4" ht="15.75" thickBot="1" x14ac:dyDescent="0.3">
      <c r="B27" s="74"/>
      <c r="C27" s="60" t="s">
        <v>474</v>
      </c>
    </row>
    <row r="28" spans="1:4" ht="15.75" thickBot="1" x14ac:dyDescent="0.3">
      <c r="A28" s="8" t="s">
        <v>475</v>
      </c>
      <c r="B28" s="73"/>
      <c r="C28" s="60"/>
    </row>
    <row r="29" spans="1:4" ht="15.75" thickBot="1" x14ac:dyDescent="0.3">
      <c r="B29" s="72"/>
      <c r="C29" s="60" t="s">
        <v>476</v>
      </c>
    </row>
    <row r="30" spans="1:4" x14ac:dyDescent="0.25">
      <c r="B30" s="61"/>
      <c r="C30" s="58"/>
    </row>
    <row r="31" spans="1:4" ht="15.75" thickBot="1" x14ac:dyDescent="0.3">
      <c r="C31" s="62" t="s">
        <v>477</v>
      </c>
    </row>
    <row r="32" spans="1:4" ht="90.75" thickBot="1" x14ac:dyDescent="0.3">
      <c r="B32" s="63" t="s">
        <v>650</v>
      </c>
      <c r="C32" s="15"/>
      <c r="D32" s="63"/>
    </row>
  </sheetData>
  <sheetProtection algorithmName="SHA-512" hashValue="ofYjMQ4oMJuMZb7SzbBpKqMPNfhOEGkZp/swzsHV0AJmntc9efl/G9hokl3pfW2pjRlcVr9zo4LQcS6Bm3FqLg==" saltValue="HlyV4YWAytNIjuCt+8StVQ==" spinCount="100000" sheet="1" objects="1" scenarios="1"/>
  <mergeCells count="4">
    <mergeCell ref="A1:C1"/>
    <mergeCell ref="A3:B3"/>
    <mergeCell ref="A5:B5"/>
    <mergeCell ref="B2:C2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0F0BB-33A3-402D-9EE8-23C5C498C820}">
  <dimension ref="A1:D32"/>
  <sheetViews>
    <sheetView workbookViewId="0">
      <selection activeCell="F18" sqref="F18"/>
    </sheetView>
  </sheetViews>
  <sheetFormatPr baseColWidth="10" defaultColWidth="11.42578125" defaultRowHeight="15" x14ac:dyDescent="0.25"/>
  <cols>
    <col min="1" max="1" width="7.85546875" style="8" customWidth="1"/>
    <col min="2" max="2" width="73.140625" bestFit="1" customWidth="1"/>
    <col min="3" max="3" width="37.5703125" customWidth="1"/>
    <col min="4" max="4" width="69.7109375" customWidth="1"/>
  </cols>
  <sheetData>
    <row r="1" spans="1:4" ht="71.25" customHeight="1" thickBot="1" x14ac:dyDescent="0.3">
      <c r="A1" s="112" t="s">
        <v>597</v>
      </c>
      <c r="B1" s="113"/>
      <c r="C1" s="114"/>
    </row>
    <row r="2" spans="1:4" ht="15.75" thickBot="1" x14ac:dyDescent="0.3">
      <c r="A2" s="53" t="s">
        <v>22</v>
      </c>
      <c r="B2" s="118"/>
      <c r="C2" s="119"/>
    </row>
    <row r="3" spans="1:4" s="8" customFormat="1" ht="15.75" thickBot="1" x14ac:dyDescent="0.3">
      <c r="A3" s="115" t="s">
        <v>455</v>
      </c>
      <c r="B3" s="116"/>
      <c r="C3" s="54" t="s">
        <v>23</v>
      </c>
      <c r="D3" s="55"/>
    </row>
    <row r="4" spans="1:4" s="8" customFormat="1" ht="30" thickBot="1" x14ac:dyDescent="0.25">
      <c r="A4" s="56">
        <v>1</v>
      </c>
      <c r="B4" s="14" t="s">
        <v>478</v>
      </c>
      <c r="C4" s="18"/>
      <c r="D4" s="55"/>
    </row>
    <row r="5" spans="1:4" s="8" customFormat="1" ht="15.75" thickBot="1" x14ac:dyDescent="0.25">
      <c r="A5" s="115" t="s">
        <v>456</v>
      </c>
      <c r="B5" s="116"/>
      <c r="C5" s="57" t="s">
        <v>23</v>
      </c>
      <c r="D5" s="55"/>
    </row>
    <row r="6" spans="1:4" s="8" customFormat="1" ht="30" thickBot="1" x14ac:dyDescent="0.25">
      <c r="A6" s="56">
        <v>2</v>
      </c>
      <c r="B6" s="14" t="s">
        <v>712</v>
      </c>
      <c r="C6" s="75"/>
      <c r="D6" s="55"/>
    </row>
    <row r="7" spans="1:4" s="8" customFormat="1" ht="30" thickBot="1" x14ac:dyDescent="0.25">
      <c r="A7" s="56">
        <v>3</v>
      </c>
      <c r="B7" s="14" t="s">
        <v>713</v>
      </c>
      <c r="C7" s="76"/>
      <c r="D7" s="55"/>
    </row>
    <row r="8" spans="1:4" s="8" customFormat="1" ht="30" thickBot="1" x14ac:dyDescent="0.25">
      <c r="A8" s="56">
        <v>4</v>
      </c>
      <c r="B8" s="14" t="s">
        <v>480</v>
      </c>
      <c r="C8" s="18"/>
      <c r="D8" s="55"/>
    </row>
    <row r="9" spans="1:4" s="8" customFormat="1" ht="30" thickBot="1" x14ac:dyDescent="0.25">
      <c r="A9" s="56">
        <v>5</v>
      </c>
      <c r="B9" s="14" t="s">
        <v>481</v>
      </c>
      <c r="C9" s="77"/>
      <c r="D9" s="55"/>
    </row>
    <row r="10" spans="1:4" s="8" customFormat="1" ht="30" thickBot="1" x14ac:dyDescent="0.25">
      <c r="A10" s="56">
        <v>6</v>
      </c>
      <c r="B10" s="14" t="s">
        <v>482</v>
      </c>
      <c r="C10" s="77"/>
      <c r="D10" s="55"/>
    </row>
    <row r="11" spans="1:4" s="8" customFormat="1" ht="30" thickBot="1" x14ac:dyDescent="0.25">
      <c r="A11" s="56">
        <v>7</v>
      </c>
      <c r="B11" s="14" t="s">
        <v>483</v>
      </c>
      <c r="C11" s="77"/>
      <c r="D11" s="55"/>
    </row>
    <row r="12" spans="1:4" s="8" customFormat="1" ht="30" thickBot="1" x14ac:dyDescent="0.25">
      <c r="A12" s="56">
        <v>8</v>
      </c>
      <c r="B12" s="14" t="s">
        <v>484</v>
      </c>
      <c r="C12" s="77"/>
      <c r="D12" s="55"/>
    </row>
    <row r="13" spans="1:4" s="8" customFormat="1" ht="30" thickBot="1" x14ac:dyDescent="0.25">
      <c r="A13" s="56">
        <v>9</v>
      </c>
      <c r="B13" s="14" t="s">
        <v>485</v>
      </c>
      <c r="C13" s="77"/>
      <c r="D13" s="55"/>
    </row>
    <row r="14" spans="1:4" s="8" customFormat="1" ht="30" thickBot="1" x14ac:dyDescent="0.25">
      <c r="A14" s="56">
        <v>10</v>
      </c>
      <c r="B14" s="14" t="s">
        <v>486</v>
      </c>
      <c r="C14" s="77"/>
      <c r="D14" s="55"/>
    </row>
    <row r="15" spans="1:4" s="8" customFormat="1" ht="30" thickBot="1" x14ac:dyDescent="0.25">
      <c r="A15" s="56">
        <v>11</v>
      </c>
      <c r="B15" s="14" t="s">
        <v>487</v>
      </c>
      <c r="C15" s="77"/>
      <c r="D15" s="55"/>
    </row>
    <row r="16" spans="1:4" s="8" customFormat="1" ht="30" thickBot="1" x14ac:dyDescent="0.25">
      <c r="A16" s="56">
        <v>12</v>
      </c>
      <c r="B16" s="14" t="s">
        <v>488</v>
      </c>
      <c r="C16" s="77"/>
      <c r="D16" s="55"/>
    </row>
    <row r="17" spans="1:4" s="8" customFormat="1" ht="30" thickBot="1" x14ac:dyDescent="0.25">
      <c r="A17" s="56">
        <v>13</v>
      </c>
      <c r="B17" s="14" t="s">
        <v>489</v>
      </c>
      <c r="C17" s="77"/>
      <c r="D17" s="55"/>
    </row>
    <row r="18" spans="1:4" s="8" customFormat="1" ht="30" thickBot="1" x14ac:dyDescent="0.25">
      <c r="A18" s="56">
        <v>14</v>
      </c>
      <c r="B18" s="14" t="s">
        <v>490</v>
      </c>
      <c r="C18" s="77"/>
      <c r="D18" s="55"/>
    </row>
    <row r="19" spans="1:4" s="8" customFormat="1" ht="30" thickBot="1" x14ac:dyDescent="0.25">
      <c r="A19" s="56">
        <v>15</v>
      </c>
      <c r="B19" s="14" t="s">
        <v>491</v>
      </c>
      <c r="C19" s="77"/>
      <c r="D19" s="55"/>
    </row>
    <row r="20" spans="1:4" s="8" customFormat="1" ht="30" thickBot="1" x14ac:dyDescent="0.25">
      <c r="A20" s="56">
        <v>16</v>
      </c>
      <c r="B20" s="14" t="s">
        <v>492</v>
      </c>
      <c r="C20" s="77"/>
      <c r="D20" s="55"/>
    </row>
    <row r="21" spans="1:4" s="8" customFormat="1" ht="30" thickBot="1" x14ac:dyDescent="0.25">
      <c r="A21" s="56">
        <v>17</v>
      </c>
      <c r="B21" s="14" t="s">
        <v>493</v>
      </c>
      <c r="C21" s="77"/>
      <c r="D21" s="55"/>
    </row>
    <row r="22" spans="1:4" s="8" customFormat="1" ht="30" thickBot="1" x14ac:dyDescent="0.25">
      <c r="A22" s="56">
        <v>18</v>
      </c>
      <c r="B22" s="14" t="s">
        <v>494</v>
      </c>
      <c r="C22" s="77"/>
      <c r="D22" s="55"/>
    </row>
    <row r="23" spans="1:4" s="8" customFormat="1" ht="30" thickBot="1" x14ac:dyDescent="0.25">
      <c r="A23" s="56">
        <v>19</v>
      </c>
      <c r="B23" s="14" t="s">
        <v>495</v>
      </c>
      <c r="C23" s="77"/>
      <c r="D23" s="55"/>
    </row>
    <row r="24" spans="1:4" s="8" customFormat="1" ht="30" thickBot="1" x14ac:dyDescent="0.25">
      <c r="A24" s="56">
        <v>20</v>
      </c>
      <c r="B24" s="14" t="s">
        <v>496</v>
      </c>
      <c r="C24" s="77"/>
      <c r="D24" s="55"/>
    </row>
    <row r="25" spans="1:4" x14ac:dyDescent="0.25">
      <c r="A25" s="55"/>
      <c r="B25" s="58"/>
      <c r="C25" s="58"/>
    </row>
    <row r="26" spans="1:4" ht="15.75" thickBot="1" x14ac:dyDescent="0.3">
      <c r="A26" s="59" t="s">
        <v>497</v>
      </c>
    </row>
    <row r="27" spans="1:4" ht="15.75" thickBot="1" x14ac:dyDescent="0.3">
      <c r="B27" s="72"/>
      <c r="C27" s="60" t="s">
        <v>681</v>
      </c>
    </row>
    <row r="28" spans="1:4" ht="15.75" thickBot="1" x14ac:dyDescent="0.3">
      <c r="A28" s="8" t="s">
        <v>475</v>
      </c>
      <c r="B28" s="73"/>
      <c r="C28" s="58"/>
    </row>
    <row r="29" spans="1:4" ht="15.75" thickBot="1" x14ac:dyDescent="0.3">
      <c r="B29" s="72"/>
      <c r="C29" s="60" t="s">
        <v>682</v>
      </c>
    </row>
    <row r="30" spans="1:4" x14ac:dyDescent="0.25">
      <c r="B30" s="61"/>
      <c r="C30" s="58"/>
    </row>
    <row r="31" spans="1:4" ht="15.75" thickBot="1" x14ac:dyDescent="0.3">
      <c r="C31" s="62" t="s">
        <v>477</v>
      </c>
    </row>
    <row r="32" spans="1:4" ht="90.75" thickBot="1" x14ac:dyDescent="0.3">
      <c r="B32" s="63" t="s">
        <v>651</v>
      </c>
      <c r="C32" s="15"/>
      <c r="D32" s="63"/>
    </row>
  </sheetData>
  <sheetProtection algorithmName="SHA-512" hashValue="XS0BrDxpUNRrlVLWwUfg0w/X7lHoyp6P2soTsQ3kLpnevQLL4DRauOqM22ilYZQb0xKbcSTa8CyXJijUhDDgYw==" saltValue="Yx3JVhBtvbbe98oKydtYWA==" spinCount="100000" sheet="1" objects="1" scenarios="1"/>
  <mergeCells count="4">
    <mergeCell ref="A1:C1"/>
    <mergeCell ref="B2:C2"/>
    <mergeCell ref="A3:B3"/>
    <mergeCell ref="A5:B5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B42EC-3EE1-4675-B5E1-4B4CD9323C41}">
  <dimension ref="A1:D28"/>
  <sheetViews>
    <sheetView workbookViewId="0">
      <selection activeCell="D12" sqref="D12"/>
    </sheetView>
  </sheetViews>
  <sheetFormatPr baseColWidth="10" defaultColWidth="11.42578125" defaultRowHeight="15" x14ac:dyDescent="0.25"/>
  <cols>
    <col min="1" max="1" width="7.85546875" style="8" customWidth="1"/>
    <col min="2" max="2" width="73.140625" bestFit="1" customWidth="1"/>
    <col min="3" max="3" width="37.5703125" customWidth="1"/>
    <col min="4" max="4" width="69.7109375" customWidth="1"/>
  </cols>
  <sheetData>
    <row r="1" spans="1:4" ht="63" customHeight="1" thickBot="1" x14ac:dyDescent="0.3">
      <c r="A1" s="112" t="s">
        <v>519</v>
      </c>
      <c r="B1" s="113"/>
      <c r="C1" s="114"/>
    </row>
    <row r="2" spans="1:4" ht="15.75" thickBot="1" x14ac:dyDescent="0.3">
      <c r="A2" s="53" t="s">
        <v>22</v>
      </c>
      <c r="B2" s="118"/>
      <c r="C2" s="119"/>
    </row>
    <row r="3" spans="1:4" s="8" customFormat="1" ht="15.75" thickBot="1" x14ac:dyDescent="0.3">
      <c r="A3" s="115" t="s">
        <v>455</v>
      </c>
      <c r="B3" s="116"/>
      <c r="C3" s="54" t="s">
        <v>23</v>
      </c>
      <c r="D3" s="55"/>
    </row>
    <row r="4" spans="1:4" s="8" customFormat="1" ht="30" thickBot="1" x14ac:dyDescent="0.25">
      <c r="A4" s="56">
        <v>1</v>
      </c>
      <c r="B4" s="14" t="s">
        <v>498</v>
      </c>
      <c r="C4" s="18"/>
      <c r="D4" s="55"/>
    </row>
    <row r="5" spans="1:4" s="8" customFormat="1" ht="15.75" thickBot="1" x14ac:dyDescent="0.25">
      <c r="A5" s="115" t="s">
        <v>456</v>
      </c>
      <c r="B5" s="116"/>
      <c r="C5" s="57" t="s">
        <v>23</v>
      </c>
      <c r="D5" s="55"/>
    </row>
    <row r="6" spans="1:4" s="8" customFormat="1" ht="30" thickBot="1" x14ac:dyDescent="0.25">
      <c r="A6" s="56">
        <v>2</v>
      </c>
      <c r="B6" s="14" t="s">
        <v>540</v>
      </c>
      <c r="C6" s="15"/>
      <c r="D6" s="55"/>
    </row>
    <row r="7" spans="1:4" s="8" customFormat="1" ht="30" thickBot="1" x14ac:dyDescent="0.25">
      <c r="A7" s="56">
        <v>3</v>
      </c>
      <c r="B7" s="14" t="s">
        <v>499</v>
      </c>
      <c r="C7" s="15"/>
      <c r="D7" s="55"/>
    </row>
    <row r="8" spans="1:4" s="8" customFormat="1" ht="30" thickBot="1" x14ac:dyDescent="0.25">
      <c r="A8" s="56">
        <v>4</v>
      </c>
      <c r="B8" s="14" t="s">
        <v>500</v>
      </c>
      <c r="C8" s="18"/>
      <c r="D8" s="55"/>
    </row>
    <row r="9" spans="1:4" s="8" customFormat="1" ht="30" thickBot="1" x14ac:dyDescent="0.25">
      <c r="A9" s="56">
        <v>5</v>
      </c>
      <c r="B9" s="14" t="s">
        <v>502</v>
      </c>
      <c r="C9" s="18"/>
      <c r="D9" s="55"/>
    </row>
    <row r="10" spans="1:4" s="8" customFormat="1" ht="30" thickBot="1" x14ac:dyDescent="0.25">
      <c r="A10" s="56">
        <v>6</v>
      </c>
      <c r="B10" s="14" t="s">
        <v>501</v>
      </c>
      <c r="C10" s="18"/>
      <c r="D10" s="55"/>
    </row>
    <row r="11" spans="1:4" s="8" customFormat="1" ht="30" thickBot="1" x14ac:dyDescent="0.25">
      <c r="A11" s="56">
        <v>7</v>
      </c>
      <c r="B11" s="14" t="s">
        <v>503</v>
      </c>
      <c r="C11" s="18"/>
      <c r="D11" s="55"/>
    </row>
    <row r="12" spans="1:4" s="8" customFormat="1" ht="30" thickBot="1" x14ac:dyDescent="0.25">
      <c r="A12" s="56">
        <v>8</v>
      </c>
      <c r="B12" s="14" t="s">
        <v>504</v>
      </c>
      <c r="C12" s="18"/>
      <c r="D12" s="55"/>
    </row>
    <row r="13" spans="1:4" s="8" customFormat="1" ht="30" thickBot="1" x14ac:dyDescent="0.25">
      <c r="A13" s="56">
        <v>9</v>
      </c>
      <c r="B13" s="14" t="s">
        <v>505</v>
      </c>
      <c r="C13" s="18"/>
      <c r="D13" s="55"/>
    </row>
    <row r="14" spans="1:4" s="8" customFormat="1" ht="30" thickBot="1" x14ac:dyDescent="0.25">
      <c r="A14" s="56">
        <v>10</v>
      </c>
      <c r="B14" s="14" t="s">
        <v>466</v>
      </c>
      <c r="C14" s="18"/>
      <c r="D14" s="55"/>
    </row>
    <row r="15" spans="1:4" s="8" customFormat="1" ht="30" thickBot="1" x14ac:dyDescent="0.25">
      <c r="A15" s="56">
        <v>11</v>
      </c>
      <c r="B15" s="14" t="s">
        <v>506</v>
      </c>
      <c r="C15" s="18"/>
      <c r="D15" s="55"/>
    </row>
    <row r="16" spans="1:4" s="8" customFormat="1" ht="30" thickBot="1" x14ac:dyDescent="0.25">
      <c r="A16" s="56">
        <v>12</v>
      </c>
      <c r="B16" s="14" t="s">
        <v>507</v>
      </c>
      <c r="C16" s="18"/>
      <c r="D16" s="55"/>
    </row>
    <row r="17" spans="1:4" s="8" customFormat="1" ht="30" thickBot="1" x14ac:dyDescent="0.25">
      <c r="A17" s="56">
        <v>13</v>
      </c>
      <c r="B17" s="14" t="s">
        <v>508</v>
      </c>
      <c r="C17" s="18"/>
      <c r="D17" s="55"/>
    </row>
    <row r="18" spans="1:4" s="8" customFormat="1" ht="30" thickBot="1" x14ac:dyDescent="0.25">
      <c r="A18" s="56">
        <v>14</v>
      </c>
      <c r="B18" s="14" t="s">
        <v>509</v>
      </c>
      <c r="C18" s="18"/>
      <c r="D18" s="55"/>
    </row>
    <row r="19" spans="1:4" s="8" customFormat="1" ht="30" thickBot="1" x14ac:dyDescent="0.25">
      <c r="A19" s="56">
        <v>15</v>
      </c>
      <c r="B19" s="14" t="s">
        <v>510</v>
      </c>
      <c r="C19" s="18"/>
      <c r="D19" s="55"/>
    </row>
    <row r="20" spans="1:4" s="8" customFormat="1" ht="30" thickBot="1" x14ac:dyDescent="0.25">
      <c r="A20" s="56">
        <v>16</v>
      </c>
      <c r="B20" s="14" t="s">
        <v>511</v>
      </c>
      <c r="C20" s="18"/>
      <c r="D20" s="55"/>
    </row>
    <row r="21" spans="1:4" x14ac:dyDescent="0.25">
      <c r="A21" s="55"/>
      <c r="B21" s="58"/>
      <c r="C21" s="58"/>
    </row>
    <row r="22" spans="1:4" ht="15.75" thickBot="1" x14ac:dyDescent="0.3">
      <c r="A22" s="59" t="s">
        <v>497</v>
      </c>
    </row>
    <row r="23" spans="1:4" ht="15.75" thickBot="1" x14ac:dyDescent="0.3">
      <c r="B23" s="72"/>
      <c r="C23" s="60" t="s">
        <v>683</v>
      </c>
    </row>
    <row r="24" spans="1:4" ht="15.75" thickBot="1" x14ac:dyDescent="0.3">
      <c r="A24" s="8" t="s">
        <v>475</v>
      </c>
      <c r="B24" s="73"/>
      <c r="C24" s="60"/>
    </row>
    <row r="25" spans="1:4" ht="15.75" thickBot="1" x14ac:dyDescent="0.3">
      <c r="B25" s="72"/>
      <c r="C25" s="60" t="s">
        <v>684</v>
      </c>
    </row>
    <row r="26" spans="1:4" x14ac:dyDescent="0.25">
      <c r="B26" s="61"/>
      <c r="C26" s="58"/>
    </row>
    <row r="27" spans="1:4" ht="15.75" thickBot="1" x14ac:dyDescent="0.3">
      <c r="C27" s="62" t="s">
        <v>477</v>
      </c>
    </row>
    <row r="28" spans="1:4" ht="90.75" thickBot="1" x14ac:dyDescent="0.3">
      <c r="B28" s="63" t="s">
        <v>652</v>
      </c>
      <c r="C28" s="15"/>
      <c r="D28" s="63"/>
    </row>
  </sheetData>
  <sheetProtection algorithmName="SHA-512" hashValue="6mmiEb+4FOZfKUpRgvIN68Kde+gnY6XkLTX9tGhxLVn4REWX+wpb5Fa4iPK5yXxxwXv6gpY7EKff7xeRILR1DA==" saltValue="dQU8p2DzOu7B9OeTXCT9rA==" spinCount="100000" sheet="1" objects="1" scenarios="1"/>
  <mergeCells count="4">
    <mergeCell ref="A1:C1"/>
    <mergeCell ref="B2:C2"/>
    <mergeCell ref="A3:B3"/>
    <mergeCell ref="A5:B5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A6A19290D348428B0532B0DB682A8A" ma:contentTypeVersion="4" ma:contentTypeDescription="Create a new document." ma:contentTypeScope="" ma:versionID="07baea78ec67493192ce6fd07c9ccf06">
  <xsd:schema xmlns:xsd="http://www.w3.org/2001/XMLSchema" xmlns:xs="http://www.w3.org/2001/XMLSchema" xmlns:p="http://schemas.microsoft.com/office/2006/metadata/properties" xmlns:ns2="529368f0-ae97-4f2f-b498-348ab0a6e092" targetNamespace="http://schemas.microsoft.com/office/2006/metadata/properties" ma:root="true" ma:fieldsID="41dcc37250f9bff2410dee8b9adb3531" ns2:_="">
    <xsd:import namespace="529368f0-ae97-4f2f-b498-348ab0a6e0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368f0-ae97-4f2f-b498-348ab0a6e0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941FA2-389A-4C81-BBD6-C7EA8F8E6C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9368f0-ae97-4f2f-b498-348ab0a6e0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9C2713-2B18-4DEF-B399-83B7ED8447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79AC29-487F-40F2-A6CC-666786B6920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29368f0-ae97-4f2f-b498-348ab0a6e09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Leistungsblatt LB0</vt:lpstr>
      <vt:lpstr>Leistungsblatt LB1</vt:lpstr>
      <vt:lpstr>Leistungsblatt LB2</vt:lpstr>
      <vt:lpstr>Leistungsblatt LB3</vt:lpstr>
      <vt:lpstr>Leistungsblatt LB4</vt:lpstr>
      <vt:lpstr>Leistungsblatt LB5</vt:lpstr>
      <vt:lpstr>PB1 Server 1 HE Performance AMD</vt:lpstr>
      <vt:lpstr>PB2 Ser 1 HE Performance Intel</vt:lpstr>
      <vt:lpstr>PB3 Ser 2 HE Performance AMD</vt:lpstr>
      <vt:lpstr>PB4 Ser 2 HE Performance Intel</vt:lpstr>
      <vt:lpstr>PB5 Server Low Budget</vt:lpstr>
      <vt:lpstr>Gesamt PB - Angebotspreis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Renn, Michael</dc:creator>
  <cp:keywords/>
  <dc:description/>
  <cp:lastModifiedBy>Fischer, Simon</cp:lastModifiedBy>
  <cp:revision/>
  <cp:lastPrinted>2024-07-31T07:57:54Z</cp:lastPrinted>
  <dcterms:created xsi:type="dcterms:W3CDTF">2022-04-26T15:37:02Z</dcterms:created>
  <dcterms:modified xsi:type="dcterms:W3CDTF">2024-09-19T11:50:40Z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0x010100BFA6A19290D348428B0532B0DB682A8A</vt:lpwstr>
  </property>
  <property fmtid="{D5CDD505-2E9C-101B-9397-08002B2CF9AE}" pid="3" name="MediaServiceImageTags">
    <vt:lpwstr/>
  </property>
</Properties>
</file>